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zia_000\Desktop\book\Chapter2\MATLABChapter2\"/>
    </mc:Choice>
  </mc:AlternateContent>
  <bookViews>
    <workbookView xWindow="0" yWindow="0" windowWidth="23040" windowHeight="9408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H2" i="1"/>
  <c r="J2" i="1"/>
  <c r="L2" i="1"/>
  <c r="M2" i="1"/>
  <c r="H3" i="1"/>
  <c r="N3" i="1" s="1"/>
  <c r="J3" i="1"/>
  <c r="L3" i="1"/>
  <c r="M3" i="1"/>
  <c r="H4" i="1"/>
  <c r="N4" i="1" s="1"/>
  <c r="J4" i="1"/>
  <c r="L4" i="1"/>
  <c r="M4" i="1"/>
  <c r="H5" i="1"/>
  <c r="N5" i="1" s="1"/>
  <c r="J5" i="1"/>
  <c r="L5" i="1"/>
  <c r="M5" i="1"/>
  <c r="H6" i="1"/>
  <c r="N6" i="1" s="1"/>
  <c r="J6" i="1"/>
  <c r="L6" i="1"/>
  <c r="M6" i="1"/>
  <c r="H7" i="1"/>
  <c r="N7" i="1" s="1"/>
  <c r="J7" i="1"/>
  <c r="L7" i="1"/>
  <c r="M7" i="1"/>
  <c r="H8" i="1"/>
  <c r="N8" i="1" s="1"/>
  <c r="J8" i="1"/>
  <c r="L8" i="1"/>
  <c r="M8" i="1"/>
  <c r="H9" i="1"/>
  <c r="N9" i="1" s="1"/>
  <c r="J9" i="1"/>
  <c r="L9" i="1"/>
  <c r="M9" i="1"/>
  <c r="H10" i="1"/>
  <c r="N10" i="1" s="1"/>
  <c r="J10" i="1"/>
  <c r="L10" i="1"/>
  <c r="M10" i="1"/>
  <c r="H11" i="1"/>
  <c r="N11" i="1" s="1"/>
  <c r="J11" i="1"/>
  <c r="L11" i="1"/>
  <c r="M11" i="1"/>
  <c r="H12" i="1"/>
  <c r="N12" i="1" s="1"/>
  <c r="J12" i="1"/>
  <c r="L12" i="1"/>
  <c r="M12" i="1"/>
  <c r="H13" i="1"/>
  <c r="N13" i="1" s="1"/>
  <c r="J13" i="1"/>
  <c r="L13" i="1"/>
  <c r="M13" i="1"/>
  <c r="H14" i="1"/>
  <c r="N14" i="1" s="1"/>
  <c r="J14" i="1"/>
  <c r="L14" i="1"/>
  <c r="M14" i="1"/>
  <c r="H15" i="1"/>
  <c r="N15" i="1" s="1"/>
  <c r="J15" i="1"/>
  <c r="L15" i="1"/>
  <c r="M15" i="1"/>
  <c r="H16" i="1"/>
  <c r="N16" i="1" s="1"/>
  <c r="J16" i="1"/>
  <c r="L16" i="1"/>
  <c r="M16" i="1"/>
  <c r="H17" i="1"/>
  <c r="N17" i="1" s="1"/>
  <c r="J17" i="1"/>
  <c r="L17" i="1"/>
  <c r="M17" i="1"/>
  <c r="H18" i="1"/>
  <c r="N18" i="1" s="1"/>
  <c r="J18" i="1"/>
  <c r="L18" i="1"/>
  <c r="M18" i="1"/>
  <c r="H19" i="1"/>
  <c r="N19" i="1" s="1"/>
  <c r="J19" i="1"/>
  <c r="L19" i="1"/>
  <c r="M19" i="1"/>
  <c r="H20" i="1"/>
  <c r="N20" i="1" s="1"/>
  <c r="J20" i="1"/>
  <c r="L20" i="1"/>
  <c r="M20" i="1"/>
  <c r="H21" i="1"/>
  <c r="N21" i="1" s="1"/>
  <c r="J21" i="1"/>
  <c r="L21" i="1"/>
  <c r="M21" i="1"/>
  <c r="H22" i="1"/>
  <c r="N22" i="1" s="1"/>
  <c r="J22" i="1"/>
  <c r="L22" i="1"/>
  <c r="M22" i="1"/>
  <c r="H23" i="1"/>
  <c r="N23" i="1" s="1"/>
  <c r="J23" i="1"/>
  <c r="L23" i="1"/>
  <c r="M23" i="1"/>
  <c r="H24" i="1"/>
  <c r="N24" i="1" s="1"/>
  <c r="J24" i="1"/>
  <c r="L24" i="1"/>
  <c r="M24" i="1"/>
  <c r="H25" i="1"/>
  <c r="N25" i="1" s="1"/>
  <c r="J25" i="1"/>
  <c r="L25" i="1"/>
  <c r="M25" i="1"/>
  <c r="H26" i="1"/>
  <c r="N26" i="1" s="1"/>
  <c r="J26" i="1"/>
  <c r="L26" i="1"/>
  <c r="M26" i="1"/>
  <c r="H27" i="1"/>
  <c r="N27" i="1" s="1"/>
  <c r="J27" i="1"/>
  <c r="L27" i="1"/>
  <c r="M27" i="1"/>
  <c r="H28" i="1"/>
  <c r="N28" i="1" s="1"/>
  <c r="J28" i="1"/>
  <c r="L28" i="1"/>
  <c r="M28" i="1"/>
  <c r="H29" i="1"/>
  <c r="N29" i="1" s="1"/>
  <c r="J29" i="1"/>
  <c r="L29" i="1"/>
  <c r="M29" i="1"/>
  <c r="H30" i="1"/>
  <c r="N30" i="1" s="1"/>
  <c r="J30" i="1"/>
  <c r="L30" i="1"/>
  <c r="M30" i="1"/>
  <c r="H31" i="1"/>
  <c r="N31" i="1" s="1"/>
  <c r="J31" i="1"/>
  <c r="L31" i="1"/>
  <c r="M31" i="1"/>
  <c r="H32" i="1"/>
  <c r="N32" i="1" s="1"/>
  <c r="J32" i="1"/>
  <c r="L32" i="1"/>
  <c r="M32" i="1"/>
  <c r="H33" i="1"/>
  <c r="N33" i="1" s="1"/>
  <c r="J33" i="1"/>
  <c r="L33" i="1"/>
  <c r="M33" i="1"/>
  <c r="H34" i="1"/>
  <c r="N34" i="1" s="1"/>
  <c r="J34" i="1"/>
  <c r="L34" i="1"/>
  <c r="M34" i="1"/>
  <c r="H35" i="1"/>
  <c r="N35" i="1" s="1"/>
  <c r="J35" i="1"/>
  <c r="L35" i="1"/>
  <c r="M35" i="1"/>
  <c r="H36" i="1"/>
  <c r="J36" i="1"/>
  <c r="L36" i="1"/>
  <c r="M36" i="1"/>
  <c r="H37" i="1"/>
  <c r="N37" i="1" s="1"/>
  <c r="J37" i="1"/>
  <c r="L37" i="1"/>
  <c r="M37" i="1"/>
  <c r="H38" i="1"/>
  <c r="N38" i="1" s="1"/>
  <c r="J38" i="1"/>
  <c r="L38" i="1"/>
  <c r="M38" i="1"/>
  <c r="H39" i="1"/>
  <c r="N39" i="1" s="1"/>
  <c r="J39" i="1"/>
  <c r="L39" i="1"/>
  <c r="M39" i="1"/>
  <c r="H40" i="1"/>
  <c r="N40" i="1" s="1"/>
  <c r="J40" i="1"/>
  <c r="L40" i="1"/>
  <c r="M40" i="1"/>
  <c r="H41" i="1"/>
  <c r="N41" i="1" s="1"/>
  <c r="J41" i="1"/>
  <c r="L41" i="1"/>
  <c r="M41" i="1"/>
  <c r="H42" i="1"/>
  <c r="N42" i="1" s="1"/>
  <c r="J42" i="1"/>
  <c r="L42" i="1"/>
  <c r="M42" i="1"/>
  <c r="H43" i="1"/>
  <c r="N43" i="1" s="1"/>
  <c r="J43" i="1"/>
  <c r="L43" i="1"/>
  <c r="M43" i="1"/>
  <c r="H44" i="1"/>
  <c r="N44" i="1" s="1"/>
  <c r="J44" i="1"/>
  <c r="L44" i="1"/>
  <c r="M44" i="1"/>
  <c r="H45" i="1"/>
  <c r="N45" i="1" s="1"/>
  <c r="J45" i="1"/>
  <c r="L45" i="1"/>
  <c r="M45" i="1"/>
  <c r="H46" i="1"/>
  <c r="N46" i="1" s="1"/>
  <c r="J46" i="1"/>
  <c r="L46" i="1"/>
  <c r="M46" i="1"/>
  <c r="H47" i="1"/>
  <c r="N47" i="1" s="1"/>
  <c r="J47" i="1"/>
  <c r="L47" i="1"/>
  <c r="M47" i="1"/>
  <c r="H48" i="1"/>
  <c r="N48" i="1" s="1"/>
  <c r="J48" i="1"/>
  <c r="L48" i="1"/>
  <c r="M48" i="1"/>
  <c r="H49" i="1"/>
  <c r="N49" i="1" s="1"/>
  <c r="J49" i="1"/>
  <c r="L49" i="1"/>
  <c r="M49" i="1"/>
  <c r="H50" i="1"/>
  <c r="N50" i="1" s="1"/>
  <c r="J50" i="1"/>
  <c r="L50" i="1"/>
  <c r="M50" i="1"/>
  <c r="H51" i="1"/>
  <c r="N51" i="1" s="1"/>
  <c r="J51" i="1"/>
  <c r="L51" i="1"/>
  <c r="M51" i="1"/>
  <c r="H52" i="1"/>
  <c r="N52" i="1" s="1"/>
  <c r="J52" i="1"/>
  <c r="L52" i="1"/>
  <c r="M52" i="1"/>
  <c r="H53" i="1"/>
  <c r="N53" i="1" s="1"/>
  <c r="J53" i="1"/>
  <c r="L53" i="1"/>
  <c r="M53" i="1"/>
  <c r="H54" i="1"/>
  <c r="N54" i="1" s="1"/>
  <c r="J54" i="1"/>
  <c r="L54" i="1"/>
  <c r="M54" i="1"/>
  <c r="H55" i="1"/>
  <c r="N55" i="1" s="1"/>
  <c r="J55" i="1"/>
  <c r="L55" i="1"/>
  <c r="M55" i="1"/>
  <c r="N36" i="1" l="1"/>
</calcChain>
</file>

<file path=xl/sharedStrings.xml><?xml version="1.0" encoding="utf-8"?>
<sst xmlns="http://schemas.openxmlformats.org/spreadsheetml/2006/main" count="69" uniqueCount="69">
  <si>
    <t>date</t>
  </si>
  <si>
    <t>CPI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</si>
  <si>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</si>
  <si>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</si>
  <si>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</si>
  <si>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</si>
  <si>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</si>
  <si>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</si>
  <si>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</si>
  <si>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</si>
  <si>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</si>
  <si>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</si>
  <si>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</si>
  <si>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</si>
  <si>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</si>
  <si>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</si>
  <si>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</si>
  <si>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</si>
  <si>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</si>
  <si>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</si>
  <si>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</si>
  <si>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</si>
  <si>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</si>
  <si>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</si>
  <si>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</si>
  <si>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</si>
  <si>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</si>
  <si>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</si>
  <si>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</si>
  <si>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</si>
  <si>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</si>
  <si>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</si>
  <si>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</si>
  <si>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</si>
  <si>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</si>
  <si>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</si>
  <si>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</si>
  <si>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</si>
  <si>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</si>
  <si>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</si>
  <si>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</si>
  <si>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</si>
  <si>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</si>
  <si>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</si>
  <si>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</si>
  <si>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</si>
  <si>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</si>
  <si>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</si>
  <si>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</si>
  <si>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</si>
  <si>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</si>
  <si>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</si>
  <si>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</si>
  <si>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</si>
  <si>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</si>
  <si>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</si>
  <si>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RGDP</t>
  </si>
  <si>
    <t>nomEQ</t>
  </si>
  <si>
    <t>FXdol</t>
  </si>
  <si>
    <t>Rshort</t>
  </si>
  <si>
    <t>Rlong</t>
  </si>
  <si>
    <t>ln(RGDP)</t>
  </si>
  <si>
    <t>ln(EQ/CPI)</t>
  </si>
  <si>
    <t>IR_s</t>
  </si>
  <si>
    <t>IR_l</t>
  </si>
  <si>
    <t>ln(CPIt)-ln(CPIt-1)</t>
  </si>
  <si>
    <t>ln(Fxdol)-ln(CPI)</t>
  </si>
  <si>
    <t>growth_ln_GDP</t>
  </si>
  <si>
    <t>ln(CPIt)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</si>
</sst>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0_-;\-* #,##0.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/>
    <xf numFmtId="164" fontId="1" fillId="0" borderId="0" xfId="1" applyNumberForma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/>
  </cellXfs>
  <cellStyles count="3">
    <cellStyle name="Migliaia" xfId="1" builtinId="3"/>
    <cellStyle name="Normal 2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"/>
  <sheetViews>
    <sheetView tabSelected="1" workbookViewId="0">
      <selection activeCell="N3" sqref="N3"/>
    </sheetView>
  </sheetViews>
  <sheetFormatPr defaultRowHeight="14.4" x14ac:dyDescent="0.3"/>
  <cols>
    <col min="2" max="3" width="10.88671875" style="3" bestFit="1" customWidth="1"/>
    <col min="4" max="4" width="12.33203125" style="3" bestFit="1" customWidth="1"/>
    <col min="5" max="5" width="9.33203125" style="3" bestFit="1" customWidth="1"/>
    <col min="6" max="7" width="9.88671875" style="3" bestFit="1" customWidth="1"/>
    <col min="8" max="13" width="9.33203125" style="3" bestFit="1" customWidth="1"/>
    <col min="14" max="16384" width="8.88671875" style="3"/>
  </cols>
  <sheetData>
    <row r="1" spans="1:25" x14ac:dyDescent="0.3">
      <c r="A1" s="1" t="s">
        <v>0</v>
      </c>
      <c r="B1" s="2" t="s">
        <v>56</v>
      </c>
      <c r="C1" s="2" t="s">
        <v>1</v>
      </c>
      <c r="D1" s="2" t="s">
        <v>57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68</v>
      </c>
      <c r="J1" s="2" t="s">
        <v>62</v>
      </c>
      <c r="K1" s="2" t="s">
        <v>66</v>
      </c>
      <c r="L1" s="2" t="s">
        <v>63</v>
      </c>
      <c r="M1" s="2" t="s">
        <v>64</v>
      </c>
      <c r="N1" s="3" t="s">
        <v>67</v>
      </c>
      <c r="O1" s="2" t="s">
        <v>65</v>
      </c>
      <c r="P1" s="2"/>
      <c r="Q1" s="2"/>
      <c r="R1" s="2"/>
      <c r="S1" s="2"/>
      <c r="T1" s="4"/>
      <c r="U1" s="2"/>
      <c r="V1" s="2"/>
      <c r="W1" s="2"/>
      <c r="X1" s="2"/>
      <c r="Y1" s="2"/>
    </row>
    <row r="2" spans="1:25" x14ac:dyDescent="0.3">
      <c r="A2" s="1" t="s">
        <v>2</v>
      </c>
      <c r="B2" s="5">
        <v>97.922600000000003</v>
      </c>
      <c r="C2" s="5">
        <v>97.963029419467603</v>
      </c>
      <c r="D2" s="5">
        <v>4169.5200000000004</v>
      </c>
      <c r="E2" s="5">
        <v>0.61576666666666668</v>
      </c>
      <c r="F2" s="5">
        <v>5.2966699999999998</v>
      </c>
      <c r="G2" s="5">
        <v>4.6133300000000004</v>
      </c>
      <c r="H2" s="3">
        <f t="shared" ref="H2:H47" si="0">LN(B2)</f>
        <v>4.5841773706990923</v>
      </c>
      <c r="I2" s="6">
        <f t="shared" ref="I2:I48" si="1">LN(C2)</f>
        <v>4.5845901566718199</v>
      </c>
      <c r="J2" s="3">
        <f t="shared" ref="J2:J47" si="2">LN(D2/C2)</f>
        <v>3.7509660435819341</v>
      </c>
      <c r="K2" s="3">
        <f t="shared" ref="K2:K48" si="3">LN(E2)-LN(C2)</f>
        <v>-5.0694773317574748</v>
      </c>
      <c r="L2" s="3">
        <f t="shared" ref="L2:L47" si="4">0.25*LN(1+F2/100)</f>
        <v>1.2902902180041871E-2</v>
      </c>
      <c r="M2" s="3">
        <f t="shared" ref="M2:M47" si="5">0.25*LN(1+G2/100)</f>
        <v>1.1275198845431406E-2</v>
      </c>
      <c r="O2" s="6"/>
      <c r="P2" s="2"/>
      <c r="Q2" s="2"/>
    </row>
    <row r="3" spans="1:25" x14ac:dyDescent="0.3">
      <c r="A3" s="1" t="s">
        <v>3</v>
      </c>
      <c r="B3" s="5">
        <v>99.010199999999998</v>
      </c>
      <c r="C3" s="5">
        <v>98.835000939275176</v>
      </c>
      <c r="D3" s="5">
        <v>4161.4066666666668</v>
      </c>
      <c r="E3" s="5">
        <v>0.62050000000000016</v>
      </c>
      <c r="F3" s="5">
        <v>5.8033299999999999</v>
      </c>
      <c r="G3" s="5">
        <v>4.6966700000000001</v>
      </c>
      <c r="H3" s="3">
        <f t="shared" si="0"/>
        <v>4.5952228751303634</v>
      </c>
      <c r="I3" s="6">
        <f t="shared" si="1"/>
        <v>4.5934518025373601</v>
      </c>
      <c r="J3" s="3">
        <f t="shared" si="2"/>
        <v>3.7401566345867976</v>
      </c>
      <c r="K3" s="3">
        <f t="shared" si="3"/>
        <v>-5.0706814768748352</v>
      </c>
      <c r="L3" s="3">
        <f t="shared" si="4"/>
        <v>1.4102951855236941E-2</v>
      </c>
      <c r="M3" s="3">
        <f t="shared" si="5"/>
        <v>1.1474281556252989E-2</v>
      </c>
      <c r="N3" s="3">
        <f t="shared" ref="N3:N49" si="6">H3-H2</f>
        <v>1.1045504431271169E-2</v>
      </c>
      <c r="O3" s="6">
        <f t="shared" ref="O3:O15" si="7">LN(C3)-LN(C2)</f>
        <v>8.8616458655401686E-3</v>
      </c>
      <c r="P3" s="2"/>
      <c r="Q3" s="2"/>
    </row>
    <row r="4" spans="1:25" x14ac:dyDescent="0.3">
      <c r="A4" s="1" t="s">
        <v>4</v>
      </c>
      <c r="B4" s="5">
        <v>99.732699999999994</v>
      </c>
      <c r="C4" s="5">
        <v>99.814212027686921</v>
      </c>
      <c r="D4" s="5">
        <v>4120.0333333333328</v>
      </c>
      <c r="E4" s="5">
        <v>0.6543000000000001</v>
      </c>
      <c r="F4" s="5">
        <v>5.9066700000000001</v>
      </c>
      <c r="G4" s="5">
        <v>4.6500000000000004</v>
      </c>
      <c r="H4" s="3">
        <f t="shared" si="0"/>
        <v>4.6024936071446696</v>
      </c>
      <c r="I4" s="6">
        <f t="shared" si="1"/>
        <v>4.6033105782658197</v>
      </c>
      <c r="J4" s="3">
        <f t="shared" si="2"/>
        <v>3.72030595465991</v>
      </c>
      <c r="K4" s="3">
        <f t="shared" si="3"/>
        <v>-5.0274998953722632</v>
      </c>
      <c r="L4" s="3">
        <f t="shared" si="4"/>
        <v>1.434701214574596E-2</v>
      </c>
      <c r="M4" s="3">
        <f t="shared" si="5"/>
        <v>1.1362815725979339E-2</v>
      </c>
      <c r="N4" s="3">
        <f t="shared" si="6"/>
        <v>7.2707320143061693E-3</v>
      </c>
      <c r="O4" s="6">
        <f t="shared" si="7"/>
        <v>9.8587757284596123E-3</v>
      </c>
      <c r="P4" s="2"/>
      <c r="Q4" s="2"/>
    </row>
    <row r="5" spans="1:25" x14ac:dyDescent="0.3">
      <c r="A5" s="1" t="s">
        <v>5</v>
      </c>
      <c r="B5" s="5">
        <v>100.32599999999999</v>
      </c>
      <c r="C5" s="5">
        <v>100.37806805888084</v>
      </c>
      <c r="D5" s="5">
        <v>4232.6533333333336</v>
      </c>
      <c r="E5" s="5">
        <v>0.67696666666666683</v>
      </c>
      <c r="F5" s="5">
        <v>5.8066700000000004</v>
      </c>
      <c r="G5" s="5">
        <v>4.7466699999999999</v>
      </c>
      <c r="H5" s="3">
        <f t="shared" si="0"/>
        <v>4.6084248837085866</v>
      </c>
      <c r="I5" s="6">
        <f t="shared" si="1"/>
        <v>4.6089437377662303</v>
      </c>
      <c r="J5" s="3">
        <f t="shared" si="2"/>
        <v>3.7416406031887153</v>
      </c>
      <c r="K5" s="3">
        <f t="shared" si="3"/>
        <v>-4.9990769818774128</v>
      </c>
      <c r="L5" s="3">
        <f t="shared" si="4"/>
        <v>1.4110843731802969E-2</v>
      </c>
      <c r="M5" s="3">
        <f t="shared" si="5"/>
        <v>1.1593645583177516E-2</v>
      </c>
      <c r="N5" s="3">
        <f t="shared" si="6"/>
        <v>5.9312765639170095E-3</v>
      </c>
      <c r="O5" s="6">
        <f t="shared" si="7"/>
        <v>5.6331595004106561E-3</v>
      </c>
      <c r="P5" s="2"/>
      <c r="Q5" s="2"/>
    </row>
    <row r="6" spans="1:25" x14ac:dyDescent="0.3">
      <c r="A6" s="1" t="s">
        <v>6</v>
      </c>
      <c r="B6" s="5">
        <v>100.931</v>
      </c>
      <c r="C6" s="5">
        <v>100.97703483393927</v>
      </c>
      <c r="D6" s="5">
        <v>4121.33</v>
      </c>
      <c r="E6" s="5">
        <v>0.68910000000000016</v>
      </c>
      <c r="F6" s="5">
        <v>5.6833299999999998</v>
      </c>
      <c r="G6" s="5">
        <v>4.63</v>
      </c>
      <c r="H6" s="3">
        <f t="shared" si="0"/>
        <v>4.6144371150586165</v>
      </c>
      <c r="I6" s="6">
        <f t="shared" si="1"/>
        <v>4.6148931131052002</v>
      </c>
      <c r="J6" s="3">
        <f t="shared" si="2"/>
        <v>3.7090380926786288</v>
      </c>
      <c r="K6" s="3">
        <f t="shared" si="3"/>
        <v>-4.9872619937241751</v>
      </c>
      <c r="L6" s="3">
        <f t="shared" si="4"/>
        <v>1.3819245987268178E-2</v>
      </c>
      <c r="M6" s="3">
        <f t="shared" si="5"/>
        <v>1.1315032851216144E-2</v>
      </c>
      <c r="N6" s="3">
        <f t="shared" si="6"/>
        <v>6.0122313500299285E-3</v>
      </c>
      <c r="O6" s="6">
        <f t="shared" si="7"/>
        <v>5.9493753389698867E-3</v>
      </c>
      <c r="P6" s="2"/>
      <c r="Q6" s="2"/>
    </row>
    <row r="7" spans="1:25" x14ac:dyDescent="0.3">
      <c r="A7" s="1" t="s">
        <v>7</v>
      </c>
      <c r="B7" s="5">
        <v>101.857</v>
      </c>
      <c r="C7" s="5">
        <v>101.15218859987974</v>
      </c>
      <c r="D7" s="5">
        <v>3949.8833333333332</v>
      </c>
      <c r="E7" s="5">
        <v>0.69019999999999992</v>
      </c>
      <c r="F7" s="5">
        <v>5.3933299999999997</v>
      </c>
      <c r="G7" s="5">
        <v>4.5466699999999998</v>
      </c>
      <c r="H7" s="3">
        <f t="shared" si="0"/>
        <v>4.6235698688334548</v>
      </c>
      <c r="I7" s="6">
        <f t="shared" si="1"/>
        <v>4.6166262005510017</v>
      </c>
      <c r="J7" s="3">
        <f t="shared" si="2"/>
        <v>3.6648151210429951</v>
      </c>
      <c r="K7" s="3">
        <f t="shared" si="3"/>
        <v>-4.9874000688692357</v>
      </c>
      <c r="L7" s="3">
        <f t="shared" si="4"/>
        <v>1.3132291346071533E-2</v>
      </c>
      <c r="M7" s="3">
        <f t="shared" si="5"/>
        <v>1.1115847147551976E-2</v>
      </c>
      <c r="N7" s="3">
        <f t="shared" si="6"/>
        <v>9.1327537748382426E-3</v>
      </c>
      <c r="O7" s="6">
        <f t="shared" si="7"/>
        <v>1.7330874458014733E-3</v>
      </c>
      <c r="P7" s="2"/>
      <c r="Q7" s="2"/>
    </row>
    <row r="8" spans="1:25" x14ac:dyDescent="0.3">
      <c r="A8" s="1" t="s">
        <v>8</v>
      </c>
      <c r="B8" s="5">
        <v>101.97499999999999</v>
      </c>
      <c r="C8" s="5">
        <v>101.68429194825505</v>
      </c>
      <c r="D8" s="5">
        <v>3828.5066666666667</v>
      </c>
      <c r="E8" s="5">
        <v>0.70016666666666671</v>
      </c>
      <c r="F8" s="5">
        <v>5.03</v>
      </c>
      <c r="G8" s="5">
        <v>4.9733299999999998</v>
      </c>
      <c r="H8" s="3">
        <f t="shared" si="0"/>
        <v>4.6247276852036219</v>
      </c>
      <c r="I8" s="6">
        <f t="shared" si="1"/>
        <v>4.6218728363390591</v>
      </c>
      <c r="J8" s="3">
        <f t="shared" si="2"/>
        <v>3.6283572655386225</v>
      </c>
      <c r="K8" s="3">
        <f t="shared" si="3"/>
        <v>-4.9783097133798693</v>
      </c>
      <c r="L8" s="3">
        <f t="shared" si="4"/>
        <v>1.2268959411648161E-2</v>
      </c>
      <c r="M8" s="3">
        <f t="shared" si="5"/>
        <v>1.2134032976492147E-2</v>
      </c>
      <c r="N8" s="3">
        <f t="shared" si="6"/>
        <v>1.1578163701670974E-3</v>
      </c>
      <c r="O8" s="6">
        <f t="shared" si="7"/>
        <v>5.2466357880573966E-3</v>
      </c>
      <c r="P8" s="2"/>
      <c r="Q8" s="2"/>
    </row>
    <row r="9" spans="1:25" x14ac:dyDescent="0.3">
      <c r="A9" s="1" t="s">
        <v>9</v>
      </c>
      <c r="B9" s="5">
        <v>102.587</v>
      </c>
      <c r="C9" s="5">
        <v>102.11083252044736</v>
      </c>
      <c r="D9" s="5">
        <v>3416.15</v>
      </c>
      <c r="E9" s="5">
        <v>0.68936666666666679</v>
      </c>
      <c r="F9" s="5">
        <v>4.72</v>
      </c>
      <c r="G9" s="5">
        <v>4.92333</v>
      </c>
      <c r="H9" s="3">
        <f t="shared" si="0"/>
        <v>4.630711219055808</v>
      </c>
      <c r="I9" s="6">
        <f t="shared" si="1"/>
        <v>4.6260588167067427</v>
      </c>
      <c r="J9" s="3">
        <f t="shared" si="2"/>
        <v>3.5102106482446835</v>
      </c>
      <c r="K9" s="3">
        <f t="shared" si="3"/>
        <v>-4.9980407939983582</v>
      </c>
      <c r="L9" s="3">
        <f t="shared" si="4"/>
        <v>1.1529983903388259E-2</v>
      </c>
      <c r="M9" s="3">
        <f t="shared" si="5"/>
        <v>1.2014926743582706E-2</v>
      </c>
      <c r="N9" s="3">
        <f t="shared" si="6"/>
        <v>5.9835338521860848E-3</v>
      </c>
      <c r="O9" s="6">
        <f t="shared" si="7"/>
        <v>4.1859803676835838E-3</v>
      </c>
      <c r="P9" s="2"/>
      <c r="Q9" s="2"/>
    </row>
    <row r="10" spans="1:25" x14ac:dyDescent="0.3">
      <c r="A10" s="1" t="s">
        <v>10</v>
      </c>
      <c r="B10" s="5">
        <v>102.99</v>
      </c>
      <c r="C10" s="5">
        <v>102.02193040486075</v>
      </c>
      <c r="D10" s="5">
        <v>3425.0033333333336</v>
      </c>
      <c r="E10" s="5">
        <v>0.69276666666666664</v>
      </c>
      <c r="F10" s="5">
        <v>3.92333</v>
      </c>
      <c r="G10" s="5">
        <v>4.6866700000000003</v>
      </c>
      <c r="H10" s="3">
        <f t="shared" si="0"/>
        <v>4.6346318961377104</v>
      </c>
      <c r="I10" s="6">
        <f t="shared" si="1"/>
        <v>4.6251877941434536</v>
      </c>
      <c r="J10" s="3">
        <f t="shared" si="2"/>
        <v>3.5136699297884086</v>
      </c>
      <c r="K10" s="3">
        <f t="shared" si="3"/>
        <v>-4.9922498309686727</v>
      </c>
      <c r="L10" s="3">
        <f t="shared" si="4"/>
        <v>9.6208074351915567E-3</v>
      </c>
      <c r="M10" s="3">
        <f t="shared" si="5"/>
        <v>1.1450401910413922E-2</v>
      </c>
      <c r="N10" s="3">
        <f t="shared" si="6"/>
        <v>3.9206770819024683E-3</v>
      </c>
      <c r="O10" s="6">
        <f t="shared" si="7"/>
        <v>-8.7102256328908112E-4</v>
      </c>
      <c r="P10" s="2"/>
      <c r="Q10" s="2"/>
    </row>
    <row r="11" spans="1:25" x14ac:dyDescent="0.3">
      <c r="A11" s="1" t="s">
        <v>11</v>
      </c>
      <c r="B11" s="5">
        <v>103.52500000000001</v>
      </c>
      <c r="C11" s="5">
        <v>102.37873921136698</v>
      </c>
      <c r="D11" s="5">
        <v>3450.83</v>
      </c>
      <c r="E11" s="5">
        <v>0.70446666666666669</v>
      </c>
      <c r="F11" s="5">
        <v>3.89</v>
      </c>
      <c r="G11" s="5">
        <v>4.9166699999999999</v>
      </c>
      <c r="H11" s="3">
        <f t="shared" si="0"/>
        <v>4.6398131294316309</v>
      </c>
      <c r="I11" s="6">
        <f t="shared" si="1"/>
        <v>4.628679066159382</v>
      </c>
      <c r="J11" s="3">
        <f t="shared" si="2"/>
        <v>3.5176909946415105</v>
      </c>
      <c r="K11" s="3">
        <f t="shared" si="3"/>
        <v>-4.978993329802698</v>
      </c>
      <c r="L11" s="3">
        <f t="shared" si="4"/>
        <v>9.5406152735872142E-3</v>
      </c>
      <c r="M11" s="3">
        <f t="shared" si="5"/>
        <v>1.1999057509875503E-2</v>
      </c>
      <c r="N11" s="3">
        <f t="shared" si="6"/>
        <v>5.1812332939205064E-3</v>
      </c>
      <c r="O11" s="6">
        <f t="shared" si="7"/>
        <v>3.4912720159283595E-3</v>
      </c>
      <c r="P11" s="2"/>
      <c r="Q11" s="2"/>
    </row>
    <row r="12" spans="1:25" x14ac:dyDescent="0.3">
      <c r="A12" s="1" t="s">
        <v>12</v>
      </c>
      <c r="B12" s="5">
        <v>104.083</v>
      </c>
      <c r="C12" s="5">
        <v>102.95972672884113</v>
      </c>
      <c r="D12" s="5">
        <v>3325.8933333333334</v>
      </c>
      <c r="E12" s="5">
        <v>0.67633333333333334</v>
      </c>
      <c r="F12" s="5">
        <v>3.9666700000000001</v>
      </c>
      <c r="G12" s="5">
        <v>5.1100000000000003</v>
      </c>
      <c r="H12" s="3">
        <f t="shared" si="0"/>
        <v>4.6451886577703991</v>
      </c>
      <c r="I12" s="6">
        <f t="shared" si="1"/>
        <v>4.6343379091355645</v>
      </c>
      <c r="J12" s="3">
        <f t="shared" si="2"/>
        <v>3.4751556795478158</v>
      </c>
      <c r="K12" s="3">
        <f t="shared" si="3"/>
        <v>-5.0254071369599966</v>
      </c>
      <c r="L12" s="3">
        <f t="shared" si="4"/>
        <v>9.7250452547785349E-3</v>
      </c>
      <c r="M12" s="3">
        <f t="shared" si="5"/>
        <v>1.2459308711792896E-2</v>
      </c>
      <c r="N12" s="3">
        <f t="shared" si="6"/>
        <v>5.3755283387681985E-3</v>
      </c>
      <c r="O12" s="6">
        <f t="shared" si="7"/>
        <v>5.6588429761825765E-3</v>
      </c>
      <c r="P12" s="2"/>
      <c r="Q12" s="2"/>
    </row>
    <row r="13" spans="1:25" x14ac:dyDescent="0.3">
      <c r="A13" s="1" t="s">
        <v>13</v>
      </c>
      <c r="B13" s="5">
        <v>104.84699999999999</v>
      </c>
      <c r="C13" s="5">
        <v>103.66962486131733</v>
      </c>
      <c r="D13" s="5">
        <v>2724.5733333333333</v>
      </c>
      <c r="E13" s="5">
        <v>0.64469999999999994</v>
      </c>
      <c r="F13" s="5">
        <v>3.8</v>
      </c>
      <c r="G13" s="5">
        <v>4.6633300000000002</v>
      </c>
      <c r="H13" s="3">
        <f t="shared" si="0"/>
        <v>4.6525021446352985</v>
      </c>
      <c r="I13" s="6">
        <f t="shared" si="1"/>
        <v>4.6412091587437079</v>
      </c>
      <c r="J13" s="3">
        <f t="shared" si="2"/>
        <v>3.2688579611709563</v>
      </c>
      <c r="K13" s="3">
        <f t="shared" si="3"/>
        <v>-5.0801793454092703</v>
      </c>
      <c r="L13" s="3">
        <f t="shared" si="4"/>
        <v>9.3239461859242322E-3</v>
      </c>
      <c r="M13" s="3">
        <f t="shared" si="5"/>
        <v>1.1394657940753793E-2</v>
      </c>
      <c r="N13" s="3">
        <f t="shared" si="6"/>
        <v>7.31348686489941E-3</v>
      </c>
      <c r="O13" s="6">
        <f t="shared" si="7"/>
        <v>6.8712496081433372E-3</v>
      </c>
      <c r="P13" s="2"/>
      <c r="Q13" s="2"/>
    </row>
    <row r="14" spans="1:25" x14ac:dyDescent="0.3">
      <c r="A14" s="1" t="s">
        <v>14</v>
      </c>
      <c r="B14" s="5">
        <v>105.38500000000001</v>
      </c>
      <c r="C14" s="5">
        <v>104.61192792909087</v>
      </c>
      <c r="D14" s="5">
        <v>2674.7833333333333</v>
      </c>
      <c r="E14" s="5">
        <v>0.63839999999999997</v>
      </c>
      <c r="F14" s="5">
        <v>3.7966700000000002</v>
      </c>
      <c r="G14" s="5">
        <v>4.6166700000000001</v>
      </c>
      <c r="H14" s="3">
        <f t="shared" si="0"/>
        <v>4.6576203109890102</v>
      </c>
      <c r="I14" s="6">
        <f t="shared" si="1"/>
        <v>4.6502575788683886</v>
      </c>
      <c r="J14" s="3">
        <f t="shared" si="2"/>
        <v>3.2413660802965585</v>
      </c>
      <c r="K14" s="3">
        <f t="shared" si="3"/>
        <v>-5.0990478117149269</v>
      </c>
      <c r="L14" s="3">
        <f t="shared" si="4"/>
        <v>9.3159258260593607E-3</v>
      </c>
      <c r="M14" s="3">
        <f t="shared" si="5"/>
        <v>1.1283180492423424E-2</v>
      </c>
      <c r="N14" s="3">
        <f t="shared" si="6"/>
        <v>5.1181663537116506E-3</v>
      </c>
      <c r="O14" s="6">
        <f t="shared" si="7"/>
        <v>9.0484201246807672E-3</v>
      </c>
      <c r="P14" s="2"/>
      <c r="Q14" s="2"/>
    </row>
    <row r="15" spans="1:25" x14ac:dyDescent="0.3">
      <c r="A15" s="1" t="s">
        <v>15</v>
      </c>
      <c r="B15" s="5">
        <v>105.91</v>
      </c>
      <c r="C15" s="5">
        <v>105.51744868268212</v>
      </c>
      <c r="D15" s="5">
        <v>2410.73</v>
      </c>
      <c r="E15" s="5">
        <v>0.62450000000000006</v>
      </c>
      <c r="F15" s="5">
        <v>3.59</v>
      </c>
      <c r="G15" s="5">
        <v>4.4566699999999999</v>
      </c>
      <c r="H15" s="3">
        <f t="shared" si="0"/>
        <v>4.6625896768555775</v>
      </c>
      <c r="I15" s="6">
        <f t="shared" si="1"/>
        <v>4.6588763295978204</v>
      </c>
      <c r="J15" s="3">
        <f t="shared" si="2"/>
        <v>3.1288085555848699</v>
      </c>
      <c r="K15" s="3">
        <f t="shared" si="3"/>
        <v>-5.129680279014325</v>
      </c>
      <c r="L15" s="3">
        <f t="shared" si="4"/>
        <v>8.8176535204798328E-3</v>
      </c>
      <c r="M15" s="3">
        <f t="shared" si="5"/>
        <v>1.0900539570259498E-2</v>
      </c>
      <c r="N15" s="3">
        <f t="shared" si="6"/>
        <v>4.9693658665672658E-3</v>
      </c>
      <c r="O15" s="6">
        <f t="shared" si="7"/>
        <v>8.6187507294317456E-3</v>
      </c>
      <c r="P15" s="2"/>
      <c r="Q15" s="2"/>
    </row>
    <row r="16" spans="1:25" x14ac:dyDescent="0.3">
      <c r="A16" s="1" t="s">
        <v>16</v>
      </c>
      <c r="B16" s="5">
        <v>106.52500000000001</v>
      </c>
      <c r="C16" s="5">
        <v>106.0857348681477</v>
      </c>
      <c r="D16" s="5">
        <v>2695.1666666666665</v>
      </c>
      <c r="E16" s="5">
        <v>0.61113333333333331</v>
      </c>
      <c r="F16" s="5">
        <v>3.4533299999999998</v>
      </c>
      <c r="G16" s="5">
        <v>4.5066699999999997</v>
      </c>
      <c r="H16" s="3">
        <f t="shared" si="0"/>
        <v>4.6683796993859756</v>
      </c>
      <c r="I16" s="6">
        <f t="shared" si="1"/>
        <v>4.6642475867046604</v>
      </c>
      <c r="J16" s="3">
        <f t="shared" si="2"/>
        <v>3.2349677376452282</v>
      </c>
      <c r="K16" s="3">
        <f t="shared" si="3"/>
        <v>-5.1566877088272323</v>
      </c>
      <c r="L16" s="3">
        <f t="shared" si="4"/>
        <v>8.4876017872250117E-3</v>
      </c>
      <c r="M16" s="3">
        <f t="shared" si="5"/>
        <v>1.1020177782766569E-2</v>
      </c>
      <c r="N16" s="3">
        <f t="shared" si="6"/>
        <v>5.7900225303981756E-3</v>
      </c>
      <c r="O16" s="6">
        <f t="shared" ref="O16:O47" si="8">LN(C16)-LN(C15)</f>
        <v>5.371257106840055E-3</v>
      </c>
      <c r="P16" s="2"/>
      <c r="Q16" s="2"/>
    </row>
    <row r="17" spans="1:17" x14ac:dyDescent="0.3">
      <c r="A17" s="1" t="s">
        <v>17</v>
      </c>
      <c r="B17" s="5">
        <v>107.69799999999999</v>
      </c>
      <c r="C17" s="5">
        <v>106.69117088861432</v>
      </c>
      <c r="D17" s="5">
        <v>2865.9066666666663</v>
      </c>
      <c r="E17" s="5">
        <v>0.61940000000000006</v>
      </c>
      <c r="F17" s="5">
        <v>3.41</v>
      </c>
      <c r="G17" s="5">
        <v>4.6966700000000001</v>
      </c>
      <c r="H17" s="3">
        <f t="shared" si="0"/>
        <v>4.6793310138877811</v>
      </c>
      <c r="I17" s="6">
        <f t="shared" si="1"/>
        <v>4.6699384078231967</v>
      </c>
      <c r="J17" s="3">
        <f t="shared" si="2"/>
        <v>3.2907016343216897</v>
      </c>
      <c r="K17" s="3">
        <f t="shared" si="3"/>
        <v>-5.1489424192662314</v>
      </c>
      <c r="L17" s="3">
        <f t="shared" si="4"/>
        <v>8.3828708021980863E-3</v>
      </c>
      <c r="M17" s="3">
        <f t="shared" si="5"/>
        <v>1.1474281556252989E-2</v>
      </c>
      <c r="N17" s="3">
        <f t="shared" si="6"/>
        <v>1.095131450180542E-2</v>
      </c>
      <c r="O17" s="6">
        <f t="shared" si="8"/>
        <v>5.6908211185362489E-3</v>
      </c>
      <c r="P17" s="2"/>
      <c r="Q17" s="2"/>
    </row>
    <row r="18" spans="1:17" x14ac:dyDescent="0.3">
      <c r="A18" s="1" t="s">
        <v>18</v>
      </c>
      <c r="B18" s="5">
        <v>108.845</v>
      </c>
      <c r="C18" s="5">
        <v>107.37436429545286</v>
      </c>
      <c r="D18" s="5">
        <v>2988.9066666666672</v>
      </c>
      <c r="E18" s="5">
        <v>0.57783333333333331</v>
      </c>
      <c r="F18" s="5">
        <v>3.7633299999999998</v>
      </c>
      <c r="G18" s="5">
        <v>4.8866699999999996</v>
      </c>
      <c r="H18" s="3">
        <f t="shared" si="0"/>
        <v>4.6899248518528998</v>
      </c>
      <c r="I18" s="6">
        <f t="shared" si="1"/>
        <v>4.6763214598720193</v>
      </c>
      <c r="J18" s="3">
        <f t="shared" si="2"/>
        <v>3.326341476319393</v>
      </c>
      <c r="K18" s="3">
        <f t="shared" si="3"/>
        <v>-5.2247912623971882</v>
      </c>
      <c r="L18" s="3">
        <f t="shared" si="4"/>
        <v>9.2356116993327925E-3</v>
      </c>
      <c r="M18" s="3">
        <f t="shared" si="5"/>
        <v>1.1927561984102508E-2</v>
      </c>
      <c r="N18" s="3">
        <f t="shared" si="6"/>
        <v>1.0593837965118702E-2</v>
      </c>
      <c r="O18" s="6">
        <f t="shared" si="8"/>
        <v>6.3830520488226128E-3</v>
      </c>
      <c r="P18" s="2"/>
      <c r="Q18" s="2"/>
    </row>
    <row r="19" spans="1:17" x14ac:dyDescent="0.3">
      <c r="A19" s="1" t="s">
        <v>19</v>
      </c>
      <c r="B19" s="5">
        <v>109.64815894057604</v>
      </c>
      <c r="C19" s="5">
        <v>107.69521072594407</v>
      </c>
      <c r="D19" s="5">
        <v>3042.9284768451121</v>
      </c>
      <c r="E19" s="5">
        <v>0.54240444103212604</v>
      </c>
      <c r="F19" s="5">
        <v>3.9931999999999999</v>
      </c>
      <c r="G19" s="5">
        <v>4.7672999999999996</v>
      </c>
      <c r="H19" s="3">
        <f t="shared" si="0"/>
        <v>4.6972766843953142</v>
      </c>
      <c r="I19" s="6">
        <f t="shared" si="1"/>
        <v>4.679305114519396</v>
      </c>
      <c r="J19" s="3">
        <f t="shared" si="2"/>
        <v>3.3412705309426598</v>
      </c>
      <c r="K19" s="3">
        <f t="shared" si="3"/>
        <v>-5.2910484691652711</v>
      </c>
      <c r="L19" s="3">
        <f t="shared" si="4"/>
        <v>9.7888316000574026E-3</v>
      </c>
      <c r="M19" s="3">
        <f t="shared" si="5"/>
        <v>1.1642878577203364E-2</v>
      </c>
      <c r="N19" s="3">
        <f t="shared" si="6"/>
        <v>7.3518325424144493E-3</v>
      </c>
      <c r="O19" s="6">
        <f t="shared" si="8"/>
        <v>2.98365464737671E-3</v>
      </c>
      <c r="P19" s="2"/>
      <c r="Q19" s="2"/>
    </row>
    <row r="20" spans="1:17" x14ac:dyDescent="0.3">
      <c r="A20" s="1" t="s">
        <v>20</v>
      </c>
      <c r="B20" s="5">
        <v>109.90946288509319</v>
      </c>
      <c r="C20" s="5">
        <v>108.02761919645634</v>
      </c>
      <c r="D20" s="5">
        <v>3071.4338920212163</v>
      </c>
      <c r="E20" s="5">
        <v>0.55542848906401276</v>
      </c>
      <c r="F20" s="5">
        <v>4.3685</v>
      </c>
      <c r="G20" s="5">
        <v>5.0895999999999999</v>
      </c>
      <c r="H20" s="3">
        <f t="shared" si="0"/>
        <v>4.6996569622077384</v>
      </c>
      <c r="I20" s="6">
        <f t="shared" si="1"/>
        <v>4.6823869277305548</v>
      </c>
      <c r="J20" s="3">
        <f t="shared" si="2"/>
        <v>3.3475128696143632</v>
      </c>
      <c r="K20" s="3">
        <f t="shared" si="3"/>
        <v>-5.2704023384777869</v>
      </c>
      <c r="L20" s="3">
        <f t="shared" si="4"/>
        <v>1.0689429948657519E-2</v>
      </c>
      <c r="M20" s="3">
        <f t="shared" si="5"/>
        <v>1.2410783405217538E-2</v>
      </c>
      <c r="N20" s="3">
        <f t="shared" si="6"/>
        <v>2.3802778124242252E-3</v>
      </c>
      <c r="O20" s="6">
        <f t="shared" si="8"/>
        <v>3.081813211158746E-3</v>
      </c>
      <c r="P20" s="2"/>
      <c r="Q20" s="2"/>
    </row>
    <row r="21" spans="1:17" x14ac:dyDescent="0.3">
      <c r="A21" s="1" t="s">
        <v>21</v>
      </c>
      <c r="B21" s="5">
        <v>109.91305132877572</v>
      </c>
      <c r="C21" s="5">
        <v>108.28789951024282</v>
      </c>
      <c r="D21" s="5">
        <v>3046.8860908979668</v>
      </c>
      <c r="E21" s="5">
        <v>0.5538710884416489</v>
      </c>
      <c r="F21" s="5">
        <v>4.6859666666666699</v>
      </c>
      <c r="G21" s="5">
        <v>5.0087666666666699</v>
      </c>
      <c r="H21" s="3">
        <f t="shared" si="0"/>
        <v>4.6996896107623751</v>
      </c>
      <c r="I21" s="6">
        <f t="shared" si="1"/>
        <v>4.6847934165571878</v>
      </c>
      <c r="J21" s="3">
        <f t="shared" si="2"/>
        <v>3.3370819777119882</v>
      </c>
      <c r="K21" s="3">
        <f t="shared" si="3"/>
        <v>-5.2756167282126993</v>
      </c>
      <c r="L21" s="3">
        <f t="shared" si="4"/>
        <v>1.1448722289465049E-2</v>
      </c>
      <c r="M21" s="3">
        <f t="shared" si="5"/>
        <v>1.2218413186913952E-2</v>
      </c>
      <c r="N21" s="3">
        <f t="shared" si="6"/>
        <v>3.2648554636693916E-5</v>
      </c>
      <c r="O21" s="6">
        <f t="shared" si="8"/>
        <v>2.4064888266330797E-3</v>
      </c>
      <c r="P21" s="2"/>
      <c r="Q21" s="2"/>
    </row>
    <row r="22" spans="1:17" x14ac:dyDescent="0.3">
      <c r="A22" s="1" t="s">
        <v>22</v>
      </c>
      <c r="B22" s="5">
        <v>110.60333740442914</v>
      </c>
      <c r="C22" s="5">
        <v>108.92544931350042</v>
      </c>
      <c r="D22" s="5">
        <v>3229.3222614529673</v>
      </c>
      <c r="E22" s="5">
        <v>0.53349913526063608</v>
      </c>
      <c r="F22" s="5">
        <v>4.6712666666666696</v>
      </c>
      <c r="G22" s="5">
        <v>4.6634000000000002</v>
      </c>
      <c r="H22" s="3">
        <f t="shared" si="0"/>
        <v>4.7059502640798829</v>
      </c>
      <c r="I22" s="6">
        <f t="shared" si="1"/>
        <v>4.6906636969754931</v>
      </c>
      <c r="J22" s="3">
        <f t="shared" si="2"/>
        <v>3.3893638710490652</v>
      </c>
      <c r="K22" s="3">
        <f t="shared" si="3"/>
        <v>-5.3189615260969179</v>
      </c>
      <c r="L22" s="3">
        <f t="shared" si="4"/>
        <v>1.1413614832726822E-2</v>
      </c>
      <c r="M22" s="3">
        <f t="shared" si="5"/>
        <v>1.1394825143480355E-2</v>
      </c>
      <c r="N22" s="3">
        <f t="shared" si="6"/>
        <v>6.2606533175078027E-3</v>
      </c>
      <c r="O22" s="6">
        <f t="shared" si="8"/>
        <v>5.8702804183052848E-3</v>
      </c>
      <c r="P22" s="2"/>
      <c r="Q22" s="2"/>
    </row>
    <row r="23" spans="1:17" x14ac:dyDescent="0.3">
      <c r="A23" s="1" t="s">
        <v>23</v>
      </c>
      <c r="B23" s="5">
        <v>111.27959592750553</v>
      </c>
      <c r="C23" s="5">
        <v>109.60979275567884</v>
      </c>
      <c r="D23" s="5">
        <v>3369.7229710832903</v>
      </c>
      <c r="E23" s="5">
        <v>0.52961260554105238</v>
      </c>
      <c r="F23" s="5">
        <v>4.7039</v>
      </c>
      <c r="G23" s="5">
        <v>4.6421000000000001</v>
      </c>
      <c r="H23" s="3">
        <f t="shared" si="0"/>
        <v>4.7120459164754669</v>
      </c>
      <c r="I23" s="6">
        <f t="shared" si="1"/>
        <v>4.6969267204830185</v>
      </c>
      <c r="J23" s="3">
        <f t="shared" si="2"/>
        <v>3.4256590950580965</v>
      </c>
      <c r="K23" s="3">
        <f t="shared" si="3"/>
        <v>-5.3325361931221229</v>
      </c>
      <c r="L23" s="3">
        <f t="shared" si="4"/>
        <v>1.1491545119582534E-2</v>
      </c>
      <c r="M23" s="3">
        <f t="shared" si="5"/>
        <v>1.134394258169022E-2</v>
      </c>
      <c r="N23" s="3">
        <f t="shared" si="6"/>
        <v>6.0956523955839614E-3</v>
      </c>
      <c r="O23" s="6">
        <f t="shared" si="8"/>
        <v>6.2630235075253893E-3</v>
      </c>
      <c r="P23" s="2"/>
      <c r="Q23" s="2"/>
    </row>
    <row r="24" spans="1:17" x14ac:dyDescent="0.3">
      <c r="A24" s="1" t="s">
        <v>24</v>
      </c>
      <c r="B24" s="5">
        <v>112.65918941235357</v>
      </c>
      <c r="C24" s="5">
        <v>110.11276899202764</v>
      </c>
      <c r="D24" s="5">
        <v>3389.0494458270573</v>
      </c>
      <c r="E24" s="5">
        <v>0.54158260129752245</v>
      </c>
      <c r="F24" s="5">
        <v>4.6613333333333298</v>
      </c>
      <c r="G24" s="5">
        <v>4.44126666666667</v>
      </c>
      <c r="H24" s="3">
        <f t="shared" si="0"/>
        <v>4.7243672384500357</v>
      </c>
      <c r="I24" s="6">
        <f t="shared" si="1"/>
        <v>4.7015050133165959</v>
      </c>
      <c r="J24" s="3">
        <f t="shared" si="2"/>
        <v>3.4267997482775758</v>
      </c>
      <c r="K24" s="3">
        <f t="shared" si="3"/>
        <v>-5.3147646958519728</v>
      </c>
      <c r="L24" s="3">
        <f t="shared" si="4"/>
        <v>1.1389888634942105E-2</v>
      </c>
      <c r="M24" s="3">
        <f t="shared" si="5"/>
        <v>1.0863671486239511E-2</v>
      </c>
      <c r="N24" s="3">
        <f t="shared" si="6"/>
        <v>1.2321321974568811E-2</v>
      </c>
      <c r="O24" s="6">
        <f t="shared" si="8"/>
        <v>4.5782928335773576E-3</v>
      </c>
      <c r="P24" s="2"/>
      <c r="Q24" s="2"/>
    </row>
    <row r="25" spans="1:17" x14ac:dyDescent="0.3">
      <c r="A25" s="1" t="s">
        <v>25</v>
      </c>
      <c r="B25" s="5">
        <v>113.56380344249848</v>
      </c>
      <c r="C25" s="5">
        <v>110.82860084507509</v>
      </c>
      <c r="D25" s="5">
        <v>3645.8478980214441</v>
      </c>
      <c r="E25" s="5">
        <v>0.56473682115136259</v>
      </c>
      <c r="F25" s="5">
        <v>4.42343333333333</v>
      </c>
      <c r="G25" s="5">
        <v>4.2789666666666699</v>
      </c>
      <c r="H25" s="3">
        <f t="shared" si="0"/>
        <v>4.7323648238450478</v>
      </c>
      <c r="I25" s="6">
        <f t="shared" si="1"/>
        <v>4.7079848713739851</v>
      </c>
      <c r="J25" s="3">
        <f t="shared" si="2"/>
        <v>3.4933593655016772</v>
      </c>
      <c r="K25" s="3">
        <f t="shared" si="3"/>
        <v>-5.2793803310016507</v>
      </c>
      <c r="L25" s="3">
        <f t="shared" si="4"/>
        <v>1.0820980372382849E-2</v>
      </c>
      <c r="M25" s="3">
        <f t="shared" si="5"/>
        <v>1.0474873452335765E-2</v>
      </c>
      <c r="N25" s="3">
        <f t="shared" si="6"/>
        <v>7.9975853950120523E-3</v>
      </c>
      <c r="O25" s="6">
        <f t="shared" si="8"/>
        <v>6.479858057389265E-3</v>
      </c>
      <c r="P25" s="2"/>
      <c r="Q25" s="2"/>
    </row>
    <row r="26" spans="1:17" x14ac:dyDescent="0.3">
      <c r="A26" s="1" t="s">
        <v>26</v>
      </c>
      <c r="B26" s="5">
        <v>114.78028585086848</v>
      </c>
      <c r="C26" s="5">
        <v>111.25607387691414</v>
      </c>
      <c r="D26" s="5">
        <v>3692.1587928655517</v>
      </c>
      <c r="E26" s="5">
        <v>0.57509956009296159</v>
      </c>
      <c r="F26" s="5">
        <v>4.4158666666666697</v>
      </c>
      <c r="G26" s="5">
        <v>4.2932333333333297</v>
      </c>
      <c r="H26" s="3">
        <f t="shared" si="0"/>
        <v>4.7430197431011312</v>
      </c>
      <c r="I26" s="6">
        <f t="shared" si="1"/>
        <v>4.7118345162024262</v>
      </c>
      <c r="J26" s="3">
        <f t="shared" si="2"/>
        <v>3.5021320884806659</v>
      </c>
      <c r="K26" s="3">
        <f t="shared" si="3"/>
        <v>-5.2650466213878362</v>
      </c>
      <c r="L26" s="3">
        <f t="shared" si="4"/>
        <v>1.0802864369623862E-2</v>
      </c>
      <c r="M26" s="3">
        <f t="shared" si="5"/>
        <v>1.0509074239135042E-2</v>
      </c>
      <c r="N26" s="3">
        <f t="shared" si="6"/>
        <v>1.0654919256083417E-2</v>
      </c>
      <c r="O26" s="6">
        <f t="shared" si="8"/>
        <v>3.8496448284410789E-3</v>
      </c>
      <c r="P26" s="2"/>
      <c r="Q26" s="2"/>
    </row>
    <row r="27" spans="1:17" x14ac:dyDescent="0.3">
      <c r="A27" s="1" t="s">
        <v>27</v>
      </c>
      <c r="B27" s="5">
        <v>115.3524795071522</v>
      </c>
      <c r="C27" s="5">
        <v>111.79303285837688</v>
      </c>
      <c r="D27" s="5">
        <v>3971.719201218611</v>
      </c>
      <c r="E27" s="5">
        <v>0.57056416079154249</v>
      </c>
      <c r="F27" s="5">
        <v>4.3900333333333297</v>
      </c>
      <c r="G27" s="5">
        <v>4.1824000000000003</v>
      </c>
      <c r="H27" s="3">
        <f t="shared" si="0"/>
        <v>4.7479924798993762</v>
      </c>
      <c r="I27" s="6">
        <f t="shared" si="1"/>
        <v>4.7166492408755518</v>
      </c>
      <c r="J27" s="3">
        <f t="shared" si="2"/>
        <v>3.5703050872332853</v>
      </c>
      <c r="K27" s="3">
        <f t="shared" si="3"/>
        <v>-5.2777788927397502</v>
      </c>
      <c r="L27" s="3">
        <f t="shared" si="4"/>
        <v>1.0741004686863094E-2</v>
      </c>
      <c r="M27" s="3">
        <f t="shared" si="5"/>
        <v>1.024325577871571E-2</v>
      </c>
      <c r="N27" s="3">
        <f t="shared" si="6"/>
        <v>4.9727367982450588E-3</v>
      </c>
      <c r="O27" s="6">
        <f t="shared" si="8"/>
        <v>4.8147246731256033E-3</v>
      </c>
      <c r="P27" s="2"/>
      <c r="Q27" s="2"/>
    </row>
    <row r="28" spans="1:17" x14ac:dyDescent="0.3">
      <c r="A28" s="1" t="s">
        <v>28</v>
      </c>
      <c r="B28" s="5">
        <v>115.70577809880348</v>
      </c>
      <c r="C28" s="5">
        <v>112.55558833332415</v>
      </c>
      <c r="D28" s="5">
        <v>3960.9738628724299</v>
      </c>
      <c r="E28" s="5">
        <v>0.54858851169051059</v>
      </c>
      <c r="F28" s="5">
        <v>4.4874000000000001</v>
      </c>
      <c r="G28" s="5">
        <v>4.6103333333333296</v>
      </c>
      <c r="H28" s="3">
        <f t="shared" si="0"/>
        <v>4.751050573305319</v>
      </c>
      <c r="I28" s="6">
        <f t="shared" si="1"/>
        <v>4.7234472181265552</v>
      </c>
      <c r="J28" s="3">
        <f t="shared" si="2"/>
        <v>3.5607979808551682</v>
      </c>
      <c r="K28" s="3">
        <f t="shared" si="3"/>
        <v>-5.3238538599646139</v>
      </c>
      <c r="L28" s="3">
        <f t="shared" si="4"/>
        <v>1.0974075996111566E-2</v>
      </c>
      <c r="M28" s="3">
        <f t="shared" si="5"/>
        <v>1.1268037450254786E-2</v>
      </c>
      <c r="N28" s="3">
        <f t="shared" si="6"/>
        <v>3.0580934059427634E-3</v>
      </c>
      <c r="O28" s="6">
        <f t="shared" si="8"/>
        <v>6.7979772510033953E-3</v>
      </c>
      <c r="P28" s="2"/>
      <c r="Q28" s="2"/>
    </row>
    <row r="29" spans="1:17" x14ac:dyDescent="0.3">
      <c r="A29" s="1" t="s">
        <v>29</v>
      </c>
      <c r="B29" s="5">
        <v>115.94489893691915</v>
      </c>
      <c r="C29" s="5">
        <v>113.4739114576593</v>
      </c>
      <c r="D29" s="5">
        <v>4003.3498450827242</v>
      </c>
      <c r="E29" s="5">
        <v>0.53160052821057613</v>
      </c>
      <c r="F29" s="5">
        <v>4.7081</v>
      </c>
      <c r="G29" s="5">
        <v>4.6205666666666696</v>
      </c>
      <c r="H29" s="3">
        <f t="shared" si="0"/>
        <v>4.7531150690892829</v>
      </c>
      <c r="I29" s="6">
        <f t="shared" si="1"/>
        <v>4.731572955502152</v>
      </c>
      <c r="J29" s="3">
        <f t="shared" si="2"/>
        <v>3.5633137953955258</v>
      </c>
      <c r="K29" s="3">
        <f t="shared" si="3"/>
        <v>-5.3634359140215837</v>
      </c>
      <c r="L29" s="3">
        <f t="shared" si="4"/>
        <v>1.1501573198203986E-2</v>
      </c>
      <c r="M29" s="3">
        <f t="shared" si="5"/>
        <v>1.1292492091852849E-2</v>
      </c>
      <c r="N29" s="3">
        <f t="shared" si="6"/>
        <v>2.0644957839639488E-3</v>
      </c>
      <c r="O29" s="6">
        <f t="shared" si="8"/>
        <v>8.1257373755967421E-3</v>
      </c>
      <c r="P29" s="2"/>
      <c r="Q29" s="2"/>
    </row>
    <row r="30" spans="1:17" x14ac:dyDescent="0.3">
      <c r="A30" s="1" t="s">
        <v>30</v>
      </c>
      <c r="B30" s="5">
        <v>117.04100537084915</v>
      </c>
      <c r="C30" s="5">
        <v>114.30280122417639</v>
      </c>
      <c r="D30" s="5">
        <v>4200.9883992556679</v>
      </c>
      <c r="E30" s="5">
        <v>0.5194601701268744</v>
      </c>
      <c r="F30" s="5">
        <v>5.0070333333333297</v>
      </c>
      <c r="G30" s="5">
        <v>4.5933999999999999</v>
      </c>
      <c r="H30" s="3">
        <f t="shared" si="0"/>
        <v>4.762524346651472</v>
      </c>
      <c r="I30" s="6">
        <f t="shared" si="1"/>
        <v>4.7388510781485449</v>
      </c>
      <c r="J30" s="3">
        <f t="shared" si="2"/>
        <v>3.6042240315925227</v>
      </c>
      <c r="K30" s="3">
        <f t="shared" si="3"/>
        <v>-5.3938162191613221</v>
      </c>
      <c r="L30" s="3">
        <f t="shared" si="4"/>
        <v>1.2214286513269891E-2</v>
      </c>
      <c r="M30" s="3">
        <f t="shared" si="5"/>
        <v>1.122756653441471E-2</v>
      </c>
      <c r="N30" s="3">
        <f t="shared" si="6"/>
        <v>9.4092775621890112E-3</v>
      </c>
      <c r="O30" s="6">
        <f t="shared" si="8"/>
        <v>7.2781226463929372E-3</v>
      </c>
      <c r="P30" s="2"/>
      <c r="Q30" s="2"/>
    </row>
    <row r="31" spans="1:17" x14ac:dyDescent="0.3">
      <c r="A31" s="1" t="s">
        <v>31</v>
      </c>
      <c r="B31" s="5">
        <v>118.36709842261249</v>
      </c>
      <c r="C31" s="5">
        <v>114.99937466913677</v>
      </c>
      <c r="D31" s="5">
        <v>4236.7658356646461</v>
      </c>
      <c r="E31" s="5">
        <v>0.50967234481978163</v>
      </c>
      <c r="F31" s="5">
        <v>5.3235666666666699</v>
      </c>
      <c r="G31" s="5">
        <v>4.8616000000000001</v>
      </c>
      <c r="H31" s="3">
        <f t="shared" si="0"/>
        <v>4.7737907988885784</v>
      </c>
      <c r="I31" s="6">
        <f t="shared" si="1"/>
        <v>4.7449266906887857</v>
      </c>
      <c r="J31" s="3">
        <f t="shared" si="2"/>
        <v>3.6066287918692539</v>
      </c>
      <c r="K31" s="3">
        <f t="shared" si="3"/>
        <v>-5.4189139115568272</v>
      </c>
      <c r="L31" s="3">
        <f t="shared" si="4"/>
        <v>1.2966753278204486E-2</v>
      </c>
      <c r="M31" s="3">
        <f t="shared" si="5"/>
        <v>1.1867799869927767E-2</v>
      </c>
      <c r="N31" s="3">
        <f t="shared" si="6"/>
        <v>1.1266452237106428E-2</v>
      </c>
      <c r="O31" s="6">
        <f t="shared" si="8"/>
        <v>6.0756125402408045E-3</v>
      </c>
      <c r="P31" s="2"/>
      <c r="Q31" s="2"/>
    </row>
    <row r="32" spans="1:17" x14ac:dyDescent="0.3">
      <c r="A32" s="1" t="s">
        <v>32</v>
      </c>
      <c r="B32" s="5">
        <v>119.82759500139353</v>
      </c>
      <c r="C32" s="5">
        <v>115.42900202471994</v>
      </c>
      <c r="D32" s="5">
        <v>4447.6771528370282</v>
      </c>
      <c r="E32" s="5">
        <v>0.50238095596642407</v>
      </c>
      <c r="F32" s="5">
        <v>5.5515666666666696</v>
      </c>
      <c r="G32" s="5">
        <v>5.20726666666667</v>
      </c>
      <c r="H32" s="3">
        <f t="shared" si="0"/>
        <v>4.7860540014053399</v>
      </c>
      <c r="I32" s="6">
        <f t="shared" si="1"/>
        <v>4.7486556398710018</v>
      </c>
      <c r="J32" s="3">
        <f t="shared" si="2"/>
        <v>3.6514816108795438</v>
      </c>
      <c r="K32" s="3">
        <f t="shared" si="3"/>
        <v>-5.4370522105353913</v>
      </c>
      <c r="L32" s="3">
        <f t="shared" si="4"/>
        <v>1.3507357770637869E-2</v>
      </c>
      <c r="M32" s="3">
        <f t="shared" si="5"/>
        <v>1.269054667704143E-2</v>
      </c>
      <c r="N32" s="3">
        <f t="shared" si="6"/>
        <v>1.2263202516761496E-2</v>
      </c>
      <c r="O32" s="6">
        <f t="shared" si="8"/>
        <v>3.7289491822161125E-3</v>
      </c>
      <c r="P32" s="2"/>
      <c r="Q32" s="2"/>
    </row>
    <row r="33" spans="1:17" x14ac:dyDescent="0.3">
      <c r="A33" s="1" t="s">
        <v>33</v>
      </c>
      <c r="B33" s="5">
        <v>121.24111559014951</v>
      </c>
      <c r="C33" s="5">
        <v>115.47692535594454</v>
      </c>
      <c r="D33" s="5">
        <v>4306.5802663561071</v>
      </c>
      <c r="E33" s="5">
        <v>0.49323670319079616</v>
      </c>
      <c r="F33" s="5">
        <v>5.7526999999999999</v>
      </c>
      <c r="G33" s="5">
        <v>5.1837</v>
      </c>
      <c r="H33" s="3">
        <f t="shared" si="0"/>
        <v>4.7977812536496565</v>
      </c>
      <c r="I33" s="6">
        <f t="shared" si="1"/>
        <v>4.7490707295350596</v>
      </c>
      <c r="J33" s="3">
        <f t="shared" si="2"/>
        <v>3.6188286969405632</v>
      </c>
      <c r="K33" s="3">
        <f t="shared" si="3"/>
        <v>-5.4558368215231017</v>
      </c>
      <c r="L33" s="3">
        <f t="shared" si="4"/>
        <v>1.3983290881813977E-2</v>
      </c>
      <c r="M33" s="3">
        <f t="shared" si="5"/>
        <v>1.2634539836209295E-2</v>
      </c>
      <c r="N33" s="3">
        <f t="shared" si="6"/>
        <v>1.1727252244316588E-2</v>
      </c>
      <c r="O33" s="6">
        <f t="shared" si="8"/>
        <v>4.1508966405778835E-4</v>
      </c>
      <c r="P33" s="2"/>
      <c r="Q33" s="2"/>
    </row>
    <row r="34" spans="1:17" x14ac:dyDescent="0.3">
      <c r="A34" s="1" t="s">
        <v>34</v>
      </c>
      <c r="B34" s="5">
        <v>121.4655564313824</v>
      </c>
      <c r="C34" s="5">
        <v>116.73828007253934</v>
      </c>
      <c r="D34" s="5">
        <v>4399.2701603014466</v>
      </c>
      <c r="E34" s="5">
        <v>0.48853378404030867</v>
      </c>
      <c r="F34" s="5">
        <v>5.4692666666666696</v>
      </c>
      <c r="G34" s="5">
        <v>4.7925333333333304</v>
      </c>
      <c r="H34" s="3">
        <f t="shared" si="0"/>
        <v>4.7996307364293438</v>
      </c>
      <c r="I34" s="6">
        <f t="shared" si="1"/>
        <v>4.7599345066924634</v>
      </c>
      <c r="J34" s="3">
        <f t="shared" si="2"/>
        <v>3.629259426796736</v>
      </c>
      <c r="K34" s="3">
        <f t="shared" si="3"/>
        <v>-5.4762811578516777</v>
      </c>
      <c r="L34" s="3">
        <f t="shared" si="4"/>
        <v>1.331235331806138E-2</v>
      </c>
      <c r="M34" s="3">
        <f t="shared" si="5"/>
        <v>1.1703084135334212E-2</v>
      </c>
      <c r="N34" s="3">
        <f t="shared" si="6"/>
        <v>1.8494827796873281E-3</v>
      </c>
      <c r="O34" s="6">
        <f t="shared" si="8"/>
        <v>1.0863777157403831E-2</v>
      </c>
      <c r="P34" s="2"/>
      <c r="Q34" s="2"/>
    </row>
    <row r="35" spans="1:17" x14ac:dyDescent="0.3">
      <c r="A35" s="1" t="s">
        <v>35</v>
      </c>
      <c r="B35" s="5">
        <v>121.56962129817529</v>
      </c>
      <c r="C35" s="5">
        <v>117.71751516907558</v>
      </c>
      <c r="D35" s="5">
        <v>3959.49827063475</v>
      </c>
      <c r="E35" s="5">
        <v>0.50234733445989288</v>
      </c>
      <c r="F35" s="5">
        <v>5.0076000000000001</v>
      </c>
      <c r="G35" s="5">
        <v>4.5202999999999998</v>
      </c>
      <c r="H35" s="3">
        <f t="shared" si="0"/>
        <v>4.8004871134701084</v>
      </c>
      <c r="I35" s="6">
        <f t="shared" si="1"/>
        <v>4.7682878151665831</v>
      </c>
      <c r="J35" s="3">
        <f t="shared" si="2"/>
        <v>3.5155847817202455</v>
      </c>
      <c r="K35" s="3">
        <f t="shared" si="3"/>
        <v>-5.4567513123958244</v>
      </c>
      <c r="L35" s="3">
        <f t="shared" si="4"/>
        <v>1.2215635625609556E-2</v>
      </c>
      <c r="M35" s="3">
        <f t="shared" si="5"/>
        <v>1.1052781231066391E-2</v>
      </c>
      <c r="N35" s="3">
        <f t="shared" si="6"/>
        <v>8.5637704076457766E-4</v>
      </c>
      <c r="O35" s="6">
        <f t="shared" si="8"/>
        <v>8.3533084741196362E-3</v>
      </c>
      <c r="P35" s="2"/>
      <c r="Q35" s="2"/>
    </row>
    <row r="36" spans="1:17" x14ac:dyDescent="0.3">
      <c r="A36" s="1" t="s">
        <v>36</v>
      </c>
      <c r="B36" s="5">
        <v>120.46666419903357</v>
      </c>
      <c r="C36" s="5">
        <v>119.29835117253654</v>
      </c>
      <c r="D36" s="5">
        <v>4001.8212828672822</v>
      </c>
      <c r="E36" s="5">
        <v>0.50518731737138189</v>
      </c>
      <c r="F36" s="5">
        <v>4.9630666666666698</v>
      </c>
      <c r="G36" s="5">
        <v>4.9072666666666702</v>
      </c>
      <c r="H36" s="3">
        <f t="shared" si="0"/>
        <v>4.7913730690060685</v>
      </c>
      <c r="I36" s="6">
        <f t="shared" si="1"/>
        <v>4.7816275081578716</v>
      </c>
      <c r="J36" s="3">
        <f t="shared" si="2"/>
        <v>3.5128773490339533</v>
      </c>
      <c r="K36" s="3">
        <f t="shared" si="3"/>
        <v>-5.4644535011526161</v>
      </c>
      <c r="L36" s="3">
        <f t="shared" si="4"/>
        <v>1.2109589065135007E-2</v>
      </c>
      <c r="M36" s="3">
        <f t="shared" si="5"/>
        <v>1.1976649834447704E-2</v>
      </c>
      <c r="N36" s="3">
        <f t="shared" si="6"/>
        <v>-9.1140444640398499E-3</v>
      </c>
      <c r="O36" s="6">
        <f t="shared" si="8"/>
        <v>1.3339692991288565E-2</v>
      </c>
      <c r="P36" s="2"/>
      <c r="Q36" s="2"/>
    </row>
    <row r="37" spans="1:17" x14ac:dyDescent="0.3">
      <c r="A37" s="1" t="s">
        <v>37</v>
      </c>
      <c r="B37" s="5">
        <v>118.33871709530511</v>
      </c>
      <c r="C37" s="5">
        <v>121.05440058696252</v>
      </c>
      <c r="D37" s="5">
        <v>3601.4741909355216</v>
      </c>
      <c r="E37" s="5">
        <v>0.5301175506432666</v>
      </c>
      <c r="F37" s="5">
        <v>4.9268999999999998</v>
      </c>
      <c r="G37" s="5">
        <v>4.7820666666666698</v>
      </c>
      <c r="H37" s="3">
        <f t="shared" si="0"/>
        <v>4.7735509963524114</v>
      </c>
      <c r="I37" s="6">
        <f t="shared" si="1"/>
        <v>4.7962400361884967</v>
      </c>
      <c r="J37" s="3">
        <f t="shared" si="2"/>
        <v>3.3928585019165824</v>
      </c>
      <c r="K37" s="3">
        <f t="shared" si="3"/>
        <v>-5.4308965395505044</v>
      </c>
      <c r="L37" s="3">
        <f t="shared" si="4"/>
        <v>1.2023432810029098E-2</v>
      </c>
      <c r="M37" s="3">
        <f t="shared" si="5"/>
        <v>1.1678112915836796E-2</v>
      </c>
      <c r="N37" s="3">
        <f t="shared" si="6"/>
        <v>-1.7822072653657095E-2</v>
      </c>
      <c r="O37" s="6">
        <f t="shared" si="8"/>
        <v>1.4612528030625072E-2</v>
      </c>
      <c r="P37" s="2"/>
      <c r="Q37" s="2"/>
    </row>
    <row r="38" spans="1:17" x14ac:dyDescent="0.3">
      <c r="A38" s="1" t="s">
        <v>38</v>
      </c>
      <c r="B38" s="5">
        <v>115.87182517465729</v>
      </c>
      <c r="C38" s="5">
        <v>121.29962413118621</v>
      </c>
      <c r="D38" s="5">
        <v>2876.7238209045918</v>
      </c>
      <c r="E38" s="5">
        <v>0.64859582289236462</v>
      </c>
      <c r="F38" s="5">
        <v>2.3203666666666698</v>
      </c>
      <c r="G38" s="5">
        <v>4.1532666666666698</v>
      </c>
      <c r="H38" s="3">
        <f t="shared" si="0"/>
        <v>4.7524846248022081</v>
      </c>
      <c r="I38" s="6">
        <f t="shared" si="1"/>
        <v>4.7982637172740263</v>
      </c>
      <c r="J38" s="3">
        <f t="shared" si="2"/>
        <v>3.1661436461550907</v>
      </c>
      <c r="K38" s="3">
        <f t="shared" si="3"/>
        <v>-5.2312092425943026</v>
      </c>
      <c r="L38" s="3">
        <f t="shared" si="4"/>
        <v>5.7346387012183891E-3</v>
      </c>
      <c r="M38" s="3">
        <f t="shared" si="5"/>
        <v>1.0173336561355167E-2</v>
      </c>
      <c r="N38" s="3">
        <f t="shared" si="6"/>
        <v>-2.10663715502033E-2</v>
      </c>
      <c r="O38" s="6">
        <f t="shared" si="8"/>
        <v>2.0236810855296383E-3</v>
      </c>
      <c r="P38" s="2"/>
      <c r="Q38" s="2"/>
    </row>
    <row r="39" spans="1:17" x14ac:dyDescent="0.3">
      <c r="A39" s="1" t="s">
        <v>39</v>
      </c>
      <c r="B39" s="5">
        <v>114.13469221017093</v>
      </c>
      <c r="C39" s="5">
        <v>121.20964309181302</v>
      </c>
      <c r="D39" s="5">
        <v>2698.0258173517141</v>
      </c>
      <c r="E39" s="5">
        <v>0.69825111240310078</v>
      </c>
      <c r="F39" s="5">
        <v>0.73856666666666704</v>
      </c>
      <c r="G39" s="5">
        <v>3.5365000000000002</v>
      </c>
      <c r="H39" s="3">
        <f t="shared" si="0"/>
        <v>4.7373792615756596</v>
      </c>
      <c r="I39" s="6">
        <f t="shared" si="1"/>
        <v>4.7975216339340134</v>
      </c>
      <c r="J39" s="3">
        <f t="shared" si="2"/>
        <v>3.1027539718582213</v>
      </c>
      <c r="K39" s="3">
        <f t="shared" si="3"/>
        <v>-5.1566981149620208</v>
      </c>
      <c r="L39" s="3">
        <f t="shared" si="4"/>
        <v>1.8396315455997735E-3</v>
      </c>
      <c r="M39" s="3">
        <f t="shared" si="5"/>
        <v>8.6885053883244082E-3</v>
      </c>
      <c r="N39" s="3">
        <f t="shared" si="6"/>
        <v>-1.510536322654854E-2</v>
      </c>
      <c r="O39" s="6">
        <f t="shared" si="8"/>
        <v>-7.4208334001291121E-4</v>
      </c>
      <c r="P39" s="2"/>
      <c r="Q39" s="2"/>
    </row>
    <row r="40" spans="1:17" x14ac:dyDescent="0.3">
      <c r="A40" s="1" t="s">
        <v>40</v>
      </c>
      <c r="B40" s="5">
        <v>113.93667536332677</v>
      </c>
      <c r="C40" s="5">
        <v>121.82319045781587</v>
      </c>
      <c r="D40" s="5">
        <v>2897.7074992383682</v>
      </c>
      <c r="E40" s="5">
        <v>0.63700933155118045</v>
      </c>
      <c r="F40" s="5">
        <v>0.55193333333333305</v>
      </c>
      <c r="G40" s="5">
        <v>3.5832999999999999</v>
      </c>
      <c r="H40" s="3">
        <f t="shared" si="0"/>
        <v>4.7356428147896663</v>
      </c>
      <c r="I40" s="6">
        <f t="shared" si="1"/>
        <v>4.8025707349998479</v>
      </c>
      <c r="J40" s="3">
        <f t="shared" si="2"/>
        <v>3.1691044508469774</v>
      </c>
      <c r="K40" s="3">
        <f t="shared" si="3"/>
        <v>-5.2535417093001966</v>
      </c>
      <c r="L40" s="3">
        <f t="shared" si="4"/>
        <v>1.3760394068391374E-3</v>
      </c>
      <c r="M40" s="3">
        <f t="shared" si="5"/>
        <v>8.8014834831189864E-3</v>
      </c>
      <c r="N40" s="3">
        <f t="shared" si="6"/>
        <v>-1.7364467859932731E-3</v>
      </c>
      <c r="O40" s="6">
        <f t="shared" si="8"/>
        <v>5.0491010658344493E-3</v>
      </c>
      <c r="P40" s="2"/>
      <c r="Q40" s="2"/>
    </row>
    <row r="41" spans="1:17" x14ac:dyDescent="0.3">
      <c r="A41" s="1" t="s">
        <v>41</v>
      </c>
      <c r="B41" s="5">
        <v>114.38751437871117</v>
      </c>
      <c r="C41" s="5">
        <v>122.87596088461872</v>
      </c>
      <c r="D41" s="5">
        <v>3281.2252725208973</v>
      </c>
      <c r="E41" s="5">
        <v>0.61766710210519093</v>
      </c>
      <c r="F41" s="5">
        <v>0.40346666666666697</v>
      </c>
      <c r="G41" s="5">
        <v>3.73153333333333</v>
      </c>
      <c r="H41" s="3">
        <f t="shared" si="0"/>
        <v>4.7395919329432585</v>
      </c>
      <c r="I41" s="6">
        <f t="shared" si="1"/>
        <v>4.8111753984539973</v>
      </c>
      <c r="J41" s="3">
        <f t="shared" si="2"/>
        <v>3.2847967918639096</v>
      </c>
      <c r="K41" s="3">
        <f t="shared" si="3"/>
        <v>-5.2929810348458073</v>
      </c>
      <c r="L41" s="3">
        <f t="shared" si="4"/>
        <v>1.0066373064743777E-3</v>
      </c>
      <c r="M41" s="3">
        <f t="shared" si="5"/>
        <v>9.1589913280986576E-3</v>
      </c>
      <c r="N41" s="3">
        <f t="shared" si="6"/>
        <v>3.9491181535922237E-3</v>
      </c>
      <c r="O41" s="6">
        <f t="shared" si="8"/>
        <v>8.6046634541494527E-3</v>
      </c>
      <c r="P41" s="2"/>
      <c r="Q41" s="2"/>
    </row>
    <row r="42" spans="1:17" x14ac:dyDescent="0.3">
      <c r="A42" s="1" t="s">
        <v>42</v>
      </c>
      <c r="B42" s="5">
        <v>114.85988405619007</v>
      </c>
      <c r="C42" s="5">
        <v>123.86018848290466</v>
      </c>
      <c r="D42" s="5">
        <v>3563.41147834306</v>
      </c>
      <c r="E42" s="5">
        <v>0.61080636816122824</v>
      </c>
      <c r="F42" s="5">
        <v>0.41203333333333297</v>
      </c>
      <c r="G42" s="5">
        <v>3.7387333333333301</v>
      </c>
      <c r="H42" s="3">
        <f t="shared" si="0"/>
        <v>4.7437129859997196</v>
      </c>
      <c r="I42" s="6">
        <f t="shared" si="1"/>
        <v>4.819153417250277</v>
      </c>
      <c r="J42" s="3">
        <f t="shared" si="2"/>
        <v>3.3593202281716681</v>
      </c>
      <c r="K42" s="3">
        <f t="shared" si="3"/>
        <v>-5.3121286970070729</v>
      </c>
      <c r="L42" s="3">
        <f t="shared" si="4"/>
        <v>1.0279670013232855E-3</v>
      </c>
      <c r="M42" s="3">
        <f t="shared" si="5"/>
        <v>9.1763432121024589E-3</v>
      </c>
      <c r="N42" s="3">
        <f t="shared" si="6"/>
        <v>4.1210530564610437E-3</v>
      </c>
      <c r="O42" s="6">
        <f t="shared" si="8"/>
        <v>7.9780187962796845E-3</v>
      </c>
      <c r="P42" s="2"/>
      <c r="Q42" s="2"/>
    </row>
    <row r="43" spans="1:17" x14ac:dyDescent="0.3">
      <c r="A43" s="1" t="s">
        <v>43</v>
      </c>
      <c r="B43" s="5">
        <v>115.54038346725473</v>
      </c>
      <c r="C43" s="5">
        <v>125.0751763322327</v>
      </c>
      <c r="D43" s="5">
        <v>3648.1937113223717</v>
      </c>
      <c r="E43" s="5">
        <v>0.64209058474654812</v>
      </c>
      <c r="F43" s="5">
        <v>0.49536666666666701</v>
      </c>
      <c r="G43" s="5">
        <v>4.0602</v>
      </c>
      <c r="H43" s="3">
        <f t="shared" si="0"/>
        <v>4.7496201092610164</v>
      </c>
      <c r="I43" s="6">
        <f t="shared" si="1"/>
        <v>4.8289149671852494</v>
      </c>
      <c r="J43" s="3">
        <f t="shared" si="2"/>
        <v>3.3730724832906205</v>
      </c>
      <c r="K43" s="3">
        <f t="shared" si="3"/>
        <v>-5.2719408546947184</v>
      </c>
      <c r="L43" s="3">
        <f t="shared" si="4"/>
        <v>1.2353594072585922E-3</v>
      </c>
      <c r="M43" s="3">
        <f t="shared" si="5"/>
        <v>9.9498479600786151E-3</v>
      </c>
      <c r="N43" s="3">
        <f t="shared" si="6"/>
        <v>5.9071232612968316E-3</v>
      </c>
      <c r="O43" s="6">
        <f t="shared" si="8"/>
        <v>9.7615499349723578E-3</v>
      </c>
      <c r="P43" s="2"/>
      <c r="Q43" s="2"/>
    </row>
    <row r="44" spans="1:17" x14ac:dyDescent="0.3">
      <c r="A44" s="1" t="s">
        <v>44</v>
      </c>
      <c r="B44" s="5">
        <v>116.36376818131431</v>
      </c>
      <c r="C44" s="5">
        <v>126.01736800015371</v>
      </c>
      <c r="D44" s="5">
        <v>3486.2644893012816</v>
      </c>
      <c r="E44" s="5">
        <v>0.67409348315783957</v>
      </c>
      <c r="F44" s="5">
        <v>0.49659999999999999</v>
      </c>
      <c r="G44" s="5">
        <v>3.8095333333333299</v>
      </c>
      <c r="H44" s="3">
        <f t="shared" si="0"/>
        <v>4.7567212169228208</v>
      </c>
      <c r="I44" s="6">
        <f t="shared" si="1"/>
        <v>4.8364197387233041</v>
      </c>
      <c r="J44" s="3">
        <f t="shared" si="2"/>
        <v>3.3201663563377699</v>
      </c>
      <c r="K44" s="3">
        <f t="shared" si="3"/>
        <v>-5.2308062173637175</v>
      </c>
      <c r="L44" s="3">
        <f t="shared" si="4"/>
        <v>1.2384275232479964E-3</v>
      </c>
      <c r="M44" s="3">
        <f t="shared" si="5"/>
        <v>9.3469059536838549E-3</v>
      </c>
      <c r="N44" s="3">
        <f t="shared" si="6"/>
        <v>7.1011076618043845E-3</v>
      </c>
      <c r="O44" s="6">
        <f t="shared" si="8"/>
        <v>7.5047715380547331E-3</v>
      </c>
      <c r="P44" s="2"/>
      <c r="Q44" s="2"/>
    </row>
    <row r="45" spans="1:17" x14ac:dyDescent="0.3">
      <c r="A45" s="1" t="s">
        <v>45</v>
      </c>
      <c r="B45" s="5">
        <v>117.07623736336819</v>
      </c>
      <c r="C45" s="5">
        <v>126.73970595727403</v>
      </c>
      <c r="D45" s="5">
        <v>3587.4144454093203</v>
      </c>
      <c r="E45" s="5">
        <v>0.6409665869678145</v>
      </c>
      <c r="F45" s="5">
        <v>0.49636666666666701</v>
      </c>
      <c r="G45" s="5">
        <v>3.2645666666666702</v>
      </c>
      <c r="H45" s="3">
        <f t="shared" si="0"/>
        <v>4.7628253239940506</v>
      </c>
      <c r="I45" s="6">
        <f t="shared" si="1"/>
        <v>4.8421354238459227</v>
      </c>
      <c r="J45" s="3">
        <f t="shared" si="2"/>
        <v>3.3430515879680591</v>
      </c>
      <c r="K45" s="3">
        <f t="shared" si="3"/>
        <v>-5.2869133736812843</v>
      </c>
      <c r="L45" s="3">
        <f t="shared" si="4"/>
        <v>1.237847071759535E-3</v>
      </c>
      <c r="M45" s="3">
        <f t="shared" si="5"/>
        <v>8.031029354835564E-3</v>
      </c>
      <c r="N45" s="3">
        <f t="shared" si="6"/>
        <v>6.1041070712297696E-3</v>
      </c>
      <c r="O45" s="6">
        <f t="shared" si="8"/>
        <v>5.7156851226185523E-3</v>
      </c>
      <c r="P45" s="2"/>
      <c r="Q45" s="2"/>
    </row>
    <row r="46" spans="1:17" x14ac:dyDescent="0.3">
      <c r="A46" s="1" t="s">
        <v>46</v>
      </c>
      <c r="B46" s="5">
        <v>116.56700458260583</v>
      </c>
      <c r="C46" s="5">
        <v>128.02741269102827</v>
      </c>
      <c r="D46" s="5">
        <v>3873.6188024017792</v>
      </c>
      <c r="E46" s="5">
        <v>0.63826869822778709</v>
      </c>
      <c r="F46" s="5">
        <v>0.496966666666667</v>
      </c>
      <c r="G46" s="5">
        <v>3.3133666666666701</v>
      </c>
      <c r="H46" s="3">
        <f t="shared" si="0"/>
        <v>4.7584662543041318</v>
      </c>
      <c r="I46" s="6">
        <f t="shared" si="1"/>
        <v>4.8522444026389433</v>
      </c>
      <c r="J46" s="3">
        <f t="shared" si="2"/>
        <v>3.4097000375194857</v>
      </c>
      <c r="K46" s="3">
        <f t="shared" si="3"/>
        <v>-5.3012403298412032</v>
      </c>
      <c r="L46" s="3">
        <f t="shared" si="4"/>
        <v>1.2393396585783823E-3</v>
      </c>
      <c r="M46" s="3">
        <f t="shared" si="5"/>
        <v>8.1491445865069876E-3</v>
      </c>
      <c r="N46" s="3">
        <f t="shared" si="6"/>
        <v>-4.3590696899187265E-3</v>
      </c>
      <c r="O46" s="6">
        <f t="shared" si="8"/>
        <v>1.010897879302064E-2</v>
      </c>
      <c r="P46" s="2"/>
      <c r="Q46" s="2"/>
    </row>
    <row r="47" spans="1:17" x14ac:dyDescent="0.3">
      <c r="A47" s="1" t="s">
        <v>47</v>
      </c>
      <c r="B47" s="5">
        <v>117.15094223639555</v>
      </c>
      <c r="C47" s="5">
        <v>130.15302710700703</v>
      </c>
      <c r="D47" s="5">
        <v>4000.8980918262723</v>
      </c>
      <c r="E47" s="5">
        <v>0.62268857757130802</v>
      </c>
      <c r="F47" s="5">
        <v>0.53403333333333303</v>
      </c>
      <c r="G47" s="5">
        <v>3.7652666666666699</v>
      </c>
      <c r="H47" s="3">
        <f t="shared" si="0"/>
        <v>4.7634632079124595</v>
      </c>
      <c r="I47" s="6">
        <f t="shared" si="1"/>
        <v>4.8687108897717648</v>
      </c>
      <c r="J47" s="3">
        <f t="shared" si="2"/>
        <v>3.4255632480853242</v>
      </c>
      <c r="K47" s="3">
        <f t="shared" si="3"/>
        <v>-5.3424196504333183</v>
      </c>
      <c r="L47" s="3">
        <f t="shared" si="4"/>
        <v>1.3315310795201877E-3</v>
      </c>
      <c r="M47" s="3">
        <f t="shared" si="5"/>
        <v>9.2402777229503626E-3</v>
      </c>
      <c r="N47" s="3">
        <f t="shared" si="6"/>
        <v>4.9969536083276367E-3</v>
      </c>
      <c r="O47" s="6">
        <f t="shared" si="8"/>
        <v>1.6466487132821506E-2</v>
      </c>
      <c r="P47" s="2"/>
      <c r="Q47" s="2"/>
    </row>
    <row r="48" spans="1:17" x14ac:dyDescent="0.3">
      <c r="A48" s="1" t="s">
        <v>48</v>
      </c>
      <c r="B48" s="5">
        <v>117.24587288290499</v>
      </c>
      <c r="C48" s="5">
        <v>131.53973869729248</v>
      </c>
      <c r="D48" s="5">
        <v>3988.3896099345557</v>
      </c>
      <c r="E48" s="5">
        <v>0.61321401534492015</v>
      </c>
      <c r="F48" s="5">
        <v>0.53716666666666701</v>
      </c>
      <c r="G48" s="5">
        <v>3.5415666666666699</v>
      </c>
      <c r="H48" s="3">
        <f t="shared" ref="H48:H55" si="9">LN(B48)</f>
        <v>4.7642732074139582</v>
      </c>
      <c r="I48" s="6">
        <f t="shared" si="1"/>
        <v>4.8793090013826541</v>
      </c>
      <c r="J48" s="3">
        <f t="shared" ref="J48:J55" si="10">LN(D48/C48)</f>
        <v>3.4118338204975234</v>
      </c>
      <c r="K48" s="3">
        <f t="shared" si="3"/>
        <v>-5.3683502775537679</v>
      </c>
      <c r="L48" s="3">
        <f t="shared" ref="L48:L55" si="11">0.25*LN(1+F48/100)</f>
        <v>1.339322681036474E-3</v>
      </c>
      <c r="M48" s="3">
        <f t="shared" ref="M48:M55" si="12">0.25*LN(1+G48/100)</f>
        <v>8.7007390998642964E-3</v>
      </c>
      <c r="N48" s="3">
        <f t="shared" si="6"/>
        <v>8.0999950149873712E-4</v>
      </c>
      <c r="O48" s="6">
        <f t="shared" ref="O48:O55" si="13">LN(C48)-LN(C47)</f>
        <v>1.0598111610889305E-2</v>
      </c>
      <c r="P48" s="2"/>
      <c r="Q48" s="2"/>
    </row>
    <row r="49" spans="1:17" x14ac:dyDescent="0.3">
      <c r="A49" s="1" t="s">
        <v>49</v>
      </c>
      <c r="B49" s="5">
        <v>117.96160428648874</v>
      </c>
      <c r="C49" s="5">
        <v>132.81303049242007</v>
      </c>
      <c r="D49" s="5">
        <v>3693.2030581414492</v>
      </c>
      <c r="E49" s="5">
        <v>0.62349027812387514</v>
      </c>
      <c r="F49" s="5">
        <v>0.47253333333333303</v>
      </c>
      <c r="G49" s="5">
        <v>2.8458999999999999</v>
      </c>
      <c r="H49" s="3">
        <f t="shared" si="9"/>
        <v>4.7703591841130599</v>
      </c>
      <c r="I49" s="6">
        <f t="shared" ref="I49:I55" si="14">LN(C49)</f>
        <v>4.8889423534066276</v>
      </c>
      <c r="J49" s="3">
        <f t="shared" si="10"/>
        <v>3.3253070445380337</v>
      </c>
      <c r="K49" s="3">
        <f t="shared" ref="K49:K55" si="15">LN(E49)-LN(C49)</f>
        <v>-5.3613644598138528</v>
      </c>
      <c r="L49" s="3">
        <f t="shared" si="11"/>
        <v>1.178550997976314E-3</v>
      </c>
      <c r="M49" s="3">
        <f t="shared" si="12"/>
        <v>7.0153913592132973E-3</v>
      </c>
      <c r="N49" s="3">
        <f t="shared" si="6"/>
        <v>6.0859766991017139E-3</v>
      </c>
      <c r="O49" s="6">
        <f t="shared" si="13"/>
        <v>9.6333520239735293E-3</v>
      </c>
      <c r="P49" s="2"/>
      <c r="Q49" s="2"/>
    </row>
    <row r="50" spans="1:17" x14ac:dyDescent="0.3">
      <c r="A50" s="1" t="s">
        <v>50</v>
      </c>
      <c r="B50" s="5">
        <v>117.80860609675331</v>
      </c>
      <c r="C50" s="5">
        <v>134.03075980512995</v>
      </c>
      <c r="D50" s="5">
        <v>3712.5371000248965</v>
      </c>
      <c r="E50" s="5">
        <v>0.63695527670527652</v>
      </c>
      <c r="F50" s="5">
        <v>0.3997</v>
      </c>
      <c r="G50" s="5">
        <v>2.3289666666666702</v>
      </c>
      <c r="H50" s="3">
        <f t="shared" si="9"/>
        <v>4.7690613253974652</v>
      </c>
      <c r="I50" s="6">
        <f t="shared" si="14"/>
        <v>4.8980693243927131</v>
      </c>
      <c r="J50" s="3">
        <f t="shared" si="10"/>
        <v>3.3214014519410089</v>
      </c>
      <c r="K50" s="3">
        <f t="shared" si="15"/>
        <v>-5.3491251595213551</v>
      </c>
      <c r="L50" s="3">
        <f t="shared" si="11"/>
        <v>9.9725830431612308E-4</v>
      </c>
      <c r="M50" s="3">
        <f t="shared" si="12"/>
        <v>5.7556502526976642E-3</v>
      </c>
      <c r="N50" s="3">
        <f t="shared" ref="N50:N55" si="16">H50-H49</f>
        <v>-1.2978587155947352E-3</v>
      </c>
      <c r="O50" s="6">
        <f t="shared" si="13"/>
        <v>9.1269709860855031E-3</v>
      </c>
      <c r="P50" s="2"/>
      <c r="Q50" s="2"/>
    </row>
    <row r="51" spans="1:17" x14ac:dyDescent="0.3">
      <c r="A51" s="1" t="s">
        <v>51</v>
      </c>
      <c r="B51" s="5">
        <v>117.72705055851421</v>
      </c>
      <c r="C51" s="5">
        <v>134.61518527605489</v>
      </c>
      <c r="D51" s="5">
        <v>3897.0618011316888</v>
      </c>
      <c r="E51" s="5">
        <v>0.63258043640092143</v>
      </c>
      <c r="F51" s="5">
        <v>0.37996666666666701</v>
      </c>
      <c r="G51" s="5">
        <v>2.2048999999999999</v>
      </c>
      <c r="H51" s="3">
        <f t="shared" si="9"/>
        <v>4.768368814185731</v>
      </c>
      <c r="I51" s="6">
        <f t="shared" si="14"/>
        <v>4.9024202286484773</v>
      </c>
      <c r="J51" s="3">
        <f t="shared" si="10"/>
        <v>3.3655579352074638</v>
      </c>
      <c r="K51" s="3">
        <f t="shared" si="15"/>
        <v>-5.3603681229392643</v>
      </c>
      <c r="L51" s="3">
        <f t="shared" si="11"/>
        <v>9.4811654179482541E-4</v>
      </c>
      <c r="M51" s="3">
        <f t="shared" si="12"/>
        <v>5.4523589594143752E-3</v>
      </c>
      <c r="N51" s="3">
        <f t="shared" si="16"/>
        <v>-6.925112117341925E-4</v>
      </c>
      <c r="O51" s="6">
        <f t="shared" si="13"/>
        <v>4.3509042557641209E-3</v>
      </c>
      <c r="P51" s="2"/>
      <c r="Q51" s="2"/>
    </row>
    <row r="52" spans="1:17" x14ac:dyDescent="0.3">
      <c r="A52" s="1" t="s">
        <v>52</v>
      </c>
      <c r="B52" s="5">
        <v>117.2892604292482</v>
      </c>
      <c r="C52" s="5">
        <v>135.14804105356149</v>
      </c>
      <c r="D52" s="5">
        <v>3707.1190280137225</v>
      </c>
      <c r="E52" s="5">
        <v>0.63599732748699045</v>
      </c>
      <c r="F52" s="5">
        <v>0.373966666666667</v>
      </c>
      <c r="G52" s="5">
        <v>1.9577</v>
      </c>
      <c r="H52" s="3">
        <f t="shared" si="9"/>
        <v>4.7646431950249859</v>
      </c>
      <c r="I52" s="6">
        <f t="shared" si="14"/>
        <v>4.9063707780081707</v>
      </c>
      <c r="J52" s="3">
        <f t="shared" si="10"/>
        <v>3.311639533613786</v>
      </c>
      <c r="K52" s="3">
        <f t="shared" si="15"/>
        <v>-5.3589316957234949</v>
      </c>
      <c r="L52" s="3">
        <f t="shared" si="11"/>
        <v>9.3317287443509564E-4</v>
      </c>
      <c r="M52" s="3">
        <f t="shared" si="12"/>
        <v>4.846958849890266E-3</v>
      </c>
      <c r="N52" s="3">
        <f t="shared" si="16"/>
        <v>-3.7256191607450972E-3</v>
      </c>
      <c r="O52" s="6">
        <f t="shared" si="13"/>
        <v>3.9505493596934116E-3</v>
      </c>
      <c r="P52" s="2"/>
      <c r="Q52" s="2"/>
    </row>
    <row r="53" spans="1:17" x14ac:dyDescent="0.3">
      <c r="A53" s="1" t="s">
        <v>53</v>
      </c>
      <c r="B53" s="5">
        <v>118.39058641762554</v>
      </c>
      <c r="C53" s="5">
        <v>136.07231331816814</v>
      </c>
      <c r="D53" s="5">
        <v>3814.9507684595619</v>
      </c>
      <c r="E53" s="5">
        <v>0.63215424105889628</v>
      </c>
      <c r="F53" s="5">
        <v>0.26063333333333299</v>
      </c>
      <c r="G53" s="5">
        <v>1.6745666666666701</v>
      </c>
      <c r="H53" s="3">
        <f t="shared" si="9"/>
        <v>4.7739892126811947</v>
      </c>
      <c r="I53" s="6">
        <f t="shared" si="14"/>
        <v>4.9131864600001807</v>
      </c>
      <c r="J53" s="3">
        <f t="shared" si="10"/>
        <v>3.3334965789062925</v>
      </c>
      <c r="K53" s="3">
        <f t="shared" si="15"/>
        <v>-5.371808322303</v>
      </c>
      <c r="L53" s="3">
        <f t="shared" si="11"/>
        <v>6.5073568417082421E-4</v>
      </c>
      <c r="M53" s="3">
        <f t="shared" si="12"/>
        <v>4.1517509625931736E-3</v>
      </c>
      <c r="N53" s="3">
        <f t="shared" si="16"/>
        <v>9.3460176562087938E-3</v>
      </c>
      <c r="O53" s="6">
        <f t="shared" si="13"/>
        <v>6.815681992009992E-3</v>
      </c>
      <c r="P53" s="2"/>
      <c r="Q53" s="2"/>
    </row>
    <row r="54" spans="1:17" x14ac:dyDescent="0.3">
      <c r="A54" s="1" t="s">
        <v>54</v>
      </c>
      <c r="B54" s="5">
        <v>118.04218115826963</v>
      </c>
      <c r="C54" s="5">
        <v>137.5985341273761</v>
      </c>
      <c r="D54" s="5">
        <v>3932.2262992265528</v>
      </c>
      <c r="E54" s="5">
        <v>0.62187605545314606</v>
      </c>
      <c r="F54" s="5">
        <v>0.23669999999999999</v>
      </c>
      <c r="G54" s="5">
        <v>1.78846666666667</v>
      </c>
      <c r="H54" s="3">
        <f t="shared" si="9"/>
        <v>4.7710420280323635</v>
      </c>
      <c r="I54" s="6">
        <f t="shared" si="14"/>
        <v>4.9243402722984291</v>
      </c>
      <c r="J54" s="3">
        <f t="shared" si="10"/>
        <v>3.3526207605237346</v>
      </c>
      <c r="K54" s="3">
        <f t="shared" si="15"/>
        <v>-5.3993547461580604</v>
      </c>
      <c r="L54" s="3">
        <f t="shared" si="11"/>
        <v>5.9105076704723224E-4</v>
      </c>
      <c r="M54" s="3">
        <f t="shared" si="12"/>
        <v>4.4316544173685062E-3</v>
      </c>
      <c r="N54" s="3">
        <f t="shared" si="16"/>
        <v>-2.9471846488311471E-3</v>
      </c>
      <c r="O54" s="6">
        <f t="shared" si="13"/>
        <v>1.1153812298248411E-2</v>
      </c>
      <c r="P54" s="2"/>
      <c r="Q54" s="2"/>
    </row>
    <row r="55" spans="1:17" x14ac:dyDescent="0.3">
      <c r="A55" s="1" t="s">
        <v>55</v>
      </c>
      <c r="B55" s="5">
        <v>118.39645841637909</v>
      </c>
      <c r="C55" s="5">
        <v>138.30555081881269</v>
      </c>
      <c r="D55" s="5">
        <v>4266.7771116371514</v>
      </c>
      <c r="E55" s="5">
        <v>0.65143844290156949</v>
      </c>
      <c r="F55" s="5">
        <v>0.30716666666666698</v>
      </c>
      <c r="G55" s="5">
        <v>2.1837</v>
      </c>
      <c r="H55" s="3">
        <f t="shared" si="9"/>
        <v>4.7740388099787063</v>
      </c>
      <c r="I55" s="6">
        <f t="shared" si="14"/>
        <v>4.9294653739376804</v>
      </c>
      <c r="J55" s="3">
        <f t="shared" si="10"/>
        <v>3.4291486725068512</v>
      </c>
      <c r="K55" s="3">
        <f t="shared" si="15"/>
        <v>-5.358037746004543</v>
      </c>
      <c r="L55" s="3">
        <f t="shared" si="11"/>
        <v>7.6673968423528974E-4</v>
      </c>
      <c r="M55" s="3">
        <f t="shared" si="12"/>
        <v>5.4004969669255191E-3</v>
      </c>
      <c r="N55" s="3">
        <f t="shared" si="16"/>
        <v>2.9967819463427858E-3</v>
      </c>
      <c r="O55" s="6">
        <f t="shared" si="13"/>
        <v>5.1251016392512838E-3</v>
      </c>
      <c r="P55" s="2"/>
      <c r="Q55" s="2"/>
    </row>
    <row r="56" spans="1:17" x14ac:dyDescent="0.3">
      <c r="O56" s="2"/>
      <c r="P56" s="2"/>
      <c r="Q56" s="2"/>
    </row>
    <row r="57" spans="1:17" x14ac:dyDescent="0.3">
      <c r="O57" s="2"/>
      <c r="P57" s="2"/>
      <c r="Q57" s="2"/>
    </row>
    <row r="58" spans="1:17" x14ac:dyDescent="0.3">
      <c r="O58" s="2"/>
      <c r="P58" s="2"/>
      <c r="Q58" s="2"/>
    </row>
    <row r="59" spans="1:17" x14ac:dyDescent="0.3">
      <c r="O59" s="2"/>
      <c r="P59" s="2"/>
      <c r="Q59" s="2"/>
    </row>
    <row r="60" spans="1:17" x14ac:dyDescent="0.3">
      <c r="O60" s="2"/>
      <c r="P60" s="2"/>
      <c r="Q60" s="2"/>
    </row>
    <row r="61" spans="1:17" x14ac:dyDescent="0.3">
      <c r="O61" s="2"/>
      <c r="P61" s="2"/>
      <c r="Q61" s="2"/>
    </row>
    <row r="62" spans="1:17" x14ac:dyDescent="0.3">
      <c r="O62" s="2"/>
      <c r="P62" s="2"/>
      <c r="Q62" s="2"/>
    </row>
    <row r="63" spans="1:17" x14ac:dyDescent="0.3">
      <c r="O63" s="2"/>
      <c r="P63" s="2"/>
      <c r="Q63" s="2"/>
    </row>
    <row r="64" spans="1:17" x14ac:dyDescent="0.3">
      <c r="O64" s="2"/>
      <c r="P64" s="2"/>
      <c r="Q64" s="2"/>
    </row>
    <row r="65" spans="15:17" x14ac:dyDescent="0.3">
      <c r="O65" s="2"/>
      <c r="P65" s="2"/>
      <c r="Q65" s="2"/>
    </row>
    <row r="66" spans="15:17" x14ac:dyDescent="0.3">
      <c r="O66" s="2"/>
      <c r="P66" s="2"/>
      <c r="Q66" s="2"/>
    </row>
    <row r="67" spans="15:17" x14ac:dyDescent="0.3">
      <c r="O67" s="2"/>
      <c r="P67" s="2"/>
      <c r="Q67" s="2"/>
    </row>
    <row r="68" spans="15:17" x14ac:dyDescent="0.3">
      <c r="O68" s="2"/>
      <c r="P68" s="2"/>
      <c r="Q68" s="2"/>
    </row>
    <row r="69" spans="15:17" x14ac:dyDescent="0.3">
      <c r="O69" s="2"/>
      <c r="P69" s="2"/>
      <c r="Q69" s="2"/>
    </row>
    <row r="70" spans="15:17" x14ac:dyDescent="0.3">
      <c r="O70" s="2"/>
      <c r="P70" s="2"/>
      <c r="Q70" s="2"/>
    </row>
    <row r="71" spans="15:17" x14ac:dyDescent="0.3">
      <c r="O71" s="2"/>
      <c r="P71" s="2"/>
      <c r="Q71" s="2"/>
    </row>
    <row r="72" spans="15:17" x14ac:dyDescent="0.3">
      <c r="O72" s="2"/>
      <c r="P72" s="2"/>
      <c r="Q72" s="2"/>
    </row>
    <row r="73" spans="15:17" x14ac:dyDescent="0.3">
      <c r="O73" s="2"/>
      <c r="P73" s="2"/>
      <c r="Q73" s="2"/>
    </row>
    <row r="74" spans="15:17" x14ac:dyDescent="0.3">
      <c r="O74" s="2"/>
      <c r="P74" s="2"/>
      <c r="Q74" s="2"/>
    </row>
    <row r="75" spans="15:17" x14ac:dyDescent="0.3">
      <c r="O75" s="2"/>
      <c r="P75" s="2"/>
      <c r="Q75" s="2"/>
    </row>
    <row r="76" spans="15:17" x14ac:dyDescent="0.3">
      <c r="O76" s="2"/>
      <c r="P76" s="2"/>
      <c r="Q76" s="2"/>
    </row>
    <row r="77" spans="15:17" x14ac:dyDescent="0.3">
      <c r="O77" s="2"/>
      <c r="P77" s="2"/>
      <c r="Q77" s="2"/>
    </row>
    <row r="78" spans="15:17" x14ac:dyDescent="0.3">
      <c r="O78" s="2"/>
      <c r="P78" s="2"/>
      <c r="Q78" s="2"/>
    </row>
    <row r="79" spans="15:17" x14ac:dyDescent="0.3">
      <c r="O79" s="2"/>
      <c r="P79" s="2"/>
      <c r="Q79" s="2"/>
    </row>
    <row r="80" spans="15:17" x14ac:dyDescent="0.3">
      <c r="O80" s="2"/>
      <c r="P80" s="2"/>
      <c r="Q80" s="2"/>
    </row>
    <row r="81" spans="15:17" x14ac:dyDescent="0.3">
      <c r="O81" s="2"/>
      <c r="P81" s="2"/>
      <c r="Q81" s="2"/>
    </row>
    <row r="82" spans="15:17" x14ac:dyDescent="0.3">
      <c r="O82" s="2"/>
      <c r="P82" s="2"/>
      <c r="Q82" s="2"/>
    </row>
    <row r="83" spans="15:17" x14ac:dyDescent="0.3">
      <c r="O83" s="2"/>
      <c r="P83" s="2"/>
      <c r="Q83" s="2"/>
    </row>
    <row r="84" spans="15:17" x14ac:dyDescent="0.3">
      <c r="O84" s="2"/>
      <c r="P84" s="2"/>
      <c r="Q84" s="2"/>
    </row>
    <row r="85" spans="15:17" x14ac:dyDescent="0.3">
      <c r="O85" s="2"/>
      <c r="P85" s="2"/>
      <c r="Q85" s="2"/>
    </row>
    <row r="86" spans="15:17" x14ac:dyDescent="0.3">
      <c r="O86" s="2"/>
      <c r="P86" s="2"/>
      <c r="Q86" s="2"/>
    </row>
    <row r="87" spans="15:17" x14ac:dyDescent="0.3">
      <c r="O87" s="2"/>
      <c r="P87" s="2"/>
      <c r="Q87" s="2"/>
    </row>
    <row r="88" spans="15:17" x14ac:dyDescent="0.3">
      <c r="O88" s="2"/>
      <c r="P88" s="2"/>
      <c r="Q88" s="2"/>
    </row>
    <row r="89" spans="15:17" x14ac:dyDescent="0.3">
      <c r="O89" s="2"/>
      <c r="P89" s="2"/>
      <c r="Q89" s="2"/>
    </row>
    <row r="90" spans="15:17" x14ac:dyDescent="0.3">
      <c r="O90" s="2"/>
      <c r="P90" s="2"/>
      <c r="Q90" s="2"/>
    </row>
    <row r="91" spans="15:17" x14ac:dyDescent="0.3">
      <c r="O91" s="2"/>
      <c r="P91" s="2"/>
      <c r="Q91" s="2"/>
    </row>
    <row r="92" spans="15:17" x14ac:dyDescent="0.3">
      <c r="O92" s="2"/>
      <c r="P92" s="2"/>
      <c r="Q92" s="2"/>
    </row>
    <row r="93" spans="15:17" x14ac:dyDescent="0.3">
      <c r="O93" s="2"/>
      <c r="P93" s="2"/>
      <c r="Q93" s="2"/>
    </row>
    <row r="94" spans="15:17" x14ac:dyDescent="0.3">
      <c r="O94" s="2"/>
      <c r="P94" s="2"/>
      <c r="Q94" s="2"/>
    </row>
    <row r="95" spans="15:17" x14ac:dyDescent="0.3">
      <c r="O95" s="2"/>
      <c r="P95" s="2"/>
      <c r="Q95" s="2"/>
    </row>
    <row r="96" spans="15:17" x14ac:dyDescent="0.3">
      <c r="O96" s="2"/>
      <c r="P96" s="2"/>
      <c r="Q96" s="2"/>
    </row>
    <row r="97" spans="15:17" x14ac:dyDescent="0.3">
      <c r="O97" s="2"/>
      <c r="P97" s="2"/>
      <c r="Q97" s="2"/>
    </row>
    <row r="98" spans="15:17" x14ac:dyDescent="0.3">
      <c r="O98" s="2"/>
      <c r="P98" s="2"/>
      <c r="Q98" s="2"/>
    </row>
    <row r="99" spans="15:17" x14ac:dyDescent="0.3">
      <c r="O99" s="2"/>
      <c r="P99" s="2"/>
      <c r="Q9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Bellini</dc:creator>
  <cp:lastModifiedBy>T Bellini</cp:lastModifiedBy>
  <dcterms:created xsi:type="dcterms:W3CDTF">2016-01-01T14:20:12Z</dcterms:created>
  <dcterms:modified xsi:type="dcterms:W3CDTF">2016-01-17T19:12:02Z</dcterms:modified>
</cp:coreProperties>
</file>